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E685DFC-F759-4983-92E3-93A0B16F0495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1. TEST" sheetId="2" r:id="rId1"/>
    <sheet name="2. TEST" sheetId="3" r:id="rId2"/>
    <sheet name="3.TEST" sheetId="4" r:id="rId3"/>
    <sheet name="2000M" sheetId="7" r:id="rId4"/>
    <sheet name="HEPSİ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7" l="1"/>
  <c r="M8" i="7" s="1"/>
  <c r="L6" i="7"/>
  <c r="M6" i="7" s="1"/>
  <c r="L11" i="7"/>
  <c r="M11" i="7" s="1"/>
  <c r="L10" i="7"/>
  <c r="M10" i="7" s="1"/>
  <c r="L13" i="7"/>
  <c r="M13" i="7" s="1"/>
  <c r="L14" i="7"/>
  <c r="M14" i="7" s="1"/>
  <c r="L7" i="7"/>
  <c r="M7" i="7" s="1"/>
  <c r="J8" i="7"/>
  <c r="J6" i="7"/>
  <c r="J11" i="7"/>
  <c r="J10" i="7"/>
  <c r="J13" i="7"/>
  <c r="J14" i="7"/>
  <c r="J7" i="7"/>
  <c r="G8" i="7"/>
  <c r="G6" i="7"/>
  <c r="G11" i="7"/>
  <c r="G10" i="7"/>
  <c r="G13" i="7"/>
  <c r="G14" i="7"/>
  <c r="G7" i="7"/>
  <c r="G9" i="6"/>
  <c r="G10" i="6"/>
  <c r="G11" i="6"/>
  <c r="G12" i="6"/>
  <c r="G7" i="6"/>
  <c r="G8" i="6"/>
  <c r="G6" i="6"/>
  <c r="J35" i="6"/>
  <c r="K35" i="6" s="1"/>
  <c r="K43" i="6"/>
  <c r="J29" i="6"/>
  <c r="K29" i="6" s="1"/>
  <c r="J22" i="6"/>
  <c r="K22" i="6" s="1"/>
  <c r="J36" i="6"/>
  <c r="K36" i="6" s="1"/>
  <c r="J44" i="6"/>
  <c r="K44" i="6" s="1"/>
  <c r="J53" i="6"/>
  <c r="K53" i="6" s="1"/>
  <c r="J61" i="6"/>
  <c r="K61" i="6" s="1"/>
  <c r="J17" i="6"/>
  <c r="K17" i="6" s="1"/>
  <c r="J18" i="6"/>
  <c r="K18" i="6" s="1"/>
  <c r="J19" i="6"/>
  <c r="K19" i="6" s="1"/>
  <c r="J21" i="6"/>
  <c r="K21" i="6" s="1"/>
  <c r="J20" i="6"/>
  <c r="K20" i="6" s="1"/>
  <c r="J28" i="6"/>
  <c r="K28" i="6" s="1"/>
  <c r="J23" i="6"/>
  <c r="K23" i="6" s="1"/>
  <c r="J26" i="6"/>
  <c r="K26" i="6" s="1"/>
  <c r="J24" i="6"/>
  <c r="K24" i="6" s="1"/>
  <c r="J27" i="6"/>
  <c r="K27" i="6" s="1"/>
  <c r="J25" i="6"/>
  <c r="K25" i="6" s="1"/>
  <c r="J30" i="6"/>
  <c r="K30" i="6" s="1"/>
  <c r="J31" i="6"/>
  <c r="K31" i="6" s="1"/>
  <c r="J33" i="6"/>
  <c r="K33" i="6" s="1"/>
  <c r="J32" i="6"/>
  <c r="K32" i="6" s="1"/>
  <c r="J37" i="6"/>
  <c r="K37" i="6" s="1"/>
  <c r="J34" i="6"/>
  <c r="K34" i="6" s="1"/>
  <c r="J38" i="6"/>
  <c r="K38" i="6" s="1"/>
  <c r="J39" i="6"/>
  <c r="K39" i="6" s="1"/>
  <c r="J40" i="6"/>
  <c r="K40" i="6" s="1"/>
  <c r="J42" i="6"/>
  <c r="K42" i="6" s="1"/>
  <c r="J43" i="6"/>
  <c r="J45" i="6"/>
  <c r="K45" i="6" s="1"/>
  <c r="J46" i="6"/>
  <c r="K46" i="6" s="1"/>
  <c r="J47" i="6"/>
  <c r="K47" i="6" s="1"/>
  <c r="J41" i="6"/>
  <c r="K41" i="6" s="1"/>
  <c r="J48" i="6"/>
  <c r="K48" i="6" s="1"/>
  <c r="J49" i="6"/>
  <c r="K49" i="6" s="1"/>
  <c r="J50" i="6"/>
  <c r="K50" i="6" s="1"/>
  <c r="J52" i="6"/>
  <c r="K52" i="6" s="1"/>
  <c r="J51" i="6"/>
  <c r="K51" i="6" s="1"/>
  <c r="J54" i="6"/>
  <c r="K54" i="6" s="1"/>
  <c r="J55" i="6"/>
  <c r="K55" i="6" s="1"/>
  <c r="J56" i="6"/>
  <c r="K56" i="6" s="1"/>
  <c r="J57" i="6"/>
  <c r="K57" i="6" s="1"/>
  <c r="J58" i="6"/>
  <c r="K58" i="6" s="1"/>
  <c r="J59" i="6"/>
  <c r="K59" i="6" s="1"/>
  <c r="J60" i="6"/>
  <c r="K60" i="6" s="1"/>
  <c r="J16" i="6"/>
  <c r="K16" i="6" s="1"/>
  <c r="G14" i="4"/>
  <c r="G16" i="4"/>
  <c r="G15" i="4"/>
  <c r="G13" i="4"/>
  <c r="G17" i="4"/>
  <c r="G18" i="4"/>
  <c r="G19" i="4"/>
  <c r="G24" i="4"/>
  <c r="G22" i="4"/>
  <c r="G20" i="4"/>
  <c r="G21" i="4"/>
  <c r="G26" i="4"/>
  <c r="G25" i="4"/>
  <c r="G23" i="4"/>
  <c r="G27" i="4"/>
  <c r="G30" i="4"/>
  <c r="G28" i="4"/>
  <c r="G34" i="4"/>
  <c r="G33" i="4"/>
  <c r="G32" i="4"/>
  <c r="G31" i="4"/>
  <c r="G29" i="4"/>
  <c r="G37" i="4"/>
  <c r="G40" i="4"/>
  <c r="G36" i="4"/>
  <c r="G39" i="4"/>
  <c r="G42" i="4"/>
  <c r="G38" i="4"/>
  <c r="G43" i="4"/>
  <c r="G41" i="4"/>
  <c r="G44" i="4"/>
  <c r="G35" i="4"/>
  <c r="G46" i="4"/>
  <c r="G45" i="4"/>
  <c r="G49" i="4"/>
  <c r="G48" i="4"/>
  <c r="G50" i="4"/>
  <c r="G47" i="4"/>
  <c r="G51" i="4"/>
  <c r="G7" i="4"/>
  <c r="G5" i="4"/>
  <c r="G9" i="4"/>
  <c r="G8" i="4"/>
  <c r="G10" i="4"/>
  <c r="G11" i="4"/>
  <c r="G6" i="4"/>
  <c r="G6" i="3"/>
  <c r="G9" i="3"/>
  <c r="G10" i="3"/>
  <c r="G11" i="3"/>
  <c r="G12" i="3"/>
  <c r="G8" i="3"/>
  <c r="G15" i="3"/>
  <c r="G16" i="3"/>
  <c r="G17" i="3"/>
  <c r="G20" i="3"/>
  <c r="G18" i="3"/>
  <c r="G19" i="3"/>
  <c r="G28" i="3"/>
  <c r="G23" i="3"/>
  <c r="G25" i="3"/>
  <c r="G24" i="3"/>
  <c r="G27" i="3"/>
  <c r="G22" i="3"/>
  <c r="G21" i="3"/>
  <c r="G26" i="3"/>
  <c r="G29" i="3"/>
  <c r="G31" i="3"/>
  <c r="G36" i="3"/>
  <c r="G30" i="3"/>
  <c r="G34" i="3"/>
  <c r="G33" i="3"/>
  <c r="G32" i="3"/>
  <c r="G35" i="3"/>
  <c r="G38" i="3"/>
  <c r="G37" i="3"/>
  <c r="G42" i="3"/>
  <c r="G40" i="3"/>
  <c r="G41" i="3"/>
  <c r="G49" i="3"/>
  <c r="G45" i="3"/>
  <c r="G39" i="3"/>
  <c r="G43" i="3"/>
  <c r="G44" i="3"/>
  <c r="G47" i="3"/>
  <c r="G48" i="3"/>
  <c r="G46" i="3"/>
  <c r="G51" i="3"/>
  <c r="G50" i="3"/>
  <c r="G52" i="3"/>
  <c r="G53" i="3"/>
  <c r="G54" i="3"/>
  <c r="G56" i="3"/>
  <c r="G55" i="3"/>
  <c r="G58" i="3"/>
  <c r="G57" i="3"/>
  <c r="G14" i="3"/>
  <c r="G7" i="3"/>
  <c r="G25" i="2"/>
  <c r="G36" i="2"/>
  <c r="G41" i="2"/>
  <c r="G37" i="2"/>
  <c r="G24" i="2"/>
  <c r="G7" i="2" l="1"/>
  <c r="G8" i="2"/>
  <c r="G9" i="2"/>
  <c r="G10" i="2"/>
  <c r="G11" i="2"/>
  <c r="G13" i="2"/>
  <c r="G12" i="2"/>
  <c r="G15" i="2"/>
  <c r="G19" i="2"/>
  <c r="G27" i="2"/>
  <c r="G30" i="2"/>
  <c r="G18" i="2"/>
  <c r="G21" i="2"/>
  <c r="G32" i="2"/>
  <c r="G14" i="2"/>
  <c r="G16" i="2"/>
  <c r="G17" i="2"/>
  <c r="G20" i="2"/>
  <c r="G29" i="2"/>
  <c r="G22" i="2"/>
  <c r="G23" i="2"/>
  <c r="G33" i="2"/>
  <c r="G26" i="2"/>
  <c r="G28" i="2"/>
  <c r="G34" i="2"/>
  <c r="G44" i="2"/>
  <c r="G43" i="2"/>
  <c r="G48" i="2"/>
  <c r="G35" i="2"/>
  <c r="G42" i="2"/>
  <c r="G39" i="2"/>
  <c r="G46" i="2"/>
  <c r="G51" i="2"/>
  <c r="G31" i="2"/>
  <c r="G45" i="2"/>
  <c r="G38" i="2"/>
  <c r="G47" i="2"/>
  <c r="G40" i="2"/>
  <c r="G49" i="2"/>
  <c r="G52" i="2"/>
  <c r="G59" i="2"/>
  <c r="G54" i="2"/>
  <c r="G57" i="2"/>
  <c r="G55" i="2"/>
  <c r="G58" i="2"/>
  <c r="G53" i="2"/>
  <c r="G56" i="2"/>
  <c r="G50" i="2"/>
  <c r="G6" i="2"/>
</calcChain>
</file>

<file path=xl/sharedStrings.xml><?xml version="1.0" encoding="utf-8"?>
<sst xmlns="http://schemas.openxmlformats.org/spreadsheetml/2006/main" count="669" uniqueCount="89">
  <si>
    <t>ONAT KAZAKLI</t>
  </si>
  <si>
    <t>HAMZA MERT AVUNDUK</t>
  </si>
  <si>
    <t>ENVER ERMAN</t>
  </si>
  <si>
    <t>SAMET KABAN</t>
  </si>
  <si>
    <t>ODTÜ</t>
  </si>
  <si>
    <t>EREN EFE KARA</t>
  </si>
  <si>
    <t>MİRAY KASAP</t>
  </si>
  <si>
    <t>ELİS ÖZBAY</t>
  </si>
  <si>
    <t>DENİZNUR SERRA BAYKARA</t>
  </si>
  <si>
    <t>YE 1x</t>
  </si>
  <si>
    <t>GİRAY YAZÇAYIR</t>
  </si>
  <si>
    <t>HALİL KAAN KÖROĞLU</t>
  </si>
  <si>
    <t>SEFA GÖKOLUK</t>
  </si>
  <si>
    <t>METEHAN ALPKONLAR</t>
  </si>
  <si>
    <t>ALPER ŞEVKET EREN-MERT CAN ÇAYIR</t>
  </si>
  <si>
    <t>U23 E 1x</t>
  </si>
  <si>
    <t>MERT ALİ DAĞLI</t>
  </si>
  <si>
    <t>U23 E 2-</t>
  </si>
  <si>
    <t>AYDIN İNANÇ ŞAHİN - KAAN YILMAZ AYDIN</t>
  </si>
  <si>
    <t>U23 HKE 1x</t>
  </si>
  <si>
    <t>GE 1x</t>
  </si>
  <si>
    <t>ALİ ARDIL İLGÜN</t>
  </si>
  <si>
    <t>E 1x</t>
  </si>
  <si>
    <t>E 2-</t>
  </si>
  <si>
    <t>SELAHATTİN GÜRSOY - GÖKHAN GÜVEN</t>
  </si>
  <si>
    <t>GE 2-</t>
  </si>
  <si>
    <t>OĞUZHAN ERDEM - EVREN MUSTAFA AÇAR</t>
  </si>
  <si>
    <t>CEVDET EGE MUTLU</t>
  </si>
  <si>
    <t>ENES ULUER</t>
  </si>
  <si>
    <t>ÖMER FARUK ŞAN</t>
  </si>
  <si>
    <t>FATİH AVCI - OKAN ATMACA</t>
  </si>
  <si>
    <t>GİRAY KUŞKUŞ - AHMET KABADAYI</t>
  </si>
  <si>
    <t>U23 K 1x</t>
  </si>
  <si>
    <t>U23 K 2-</t>
  </si>
  <si>
    <t>DİDEM SÜRER - PETEK HEPSAĞ</t>
  </si>
  <si>
    <t>U23 HKK 2x</t>
  </si>
  <si>
    <t>GK 1x</t>
  </si>
  <si>
    <t>AYŞE CEMRE CAN</t>
  </si>
  <si>
    <t>YK 1x</t>
  </si>
  <si>
    <t>DAMLA SUNGUNAPA</t>
  </si>
  <si>
    <t>MEDİNE YİĞİTOĞLU</t>
  </si>
  <si>
    <t>ELİF ŞATIR</t>
  </si>
  <si>
    <t>DERENSU KUTLUATA</t>
  </si>
  <si>
    <t>ULAŞ KURT - YUNUS EMRE ÇEGEN</t>
  </si>
  <si>
    <t>EMRE KUBİLAY OĞUZ</t>
  </si>
  <si>
    <t>İLYAS ÇAĞATAY ÜRDEM</t>
  </si>
  <si>
    <t>BERKAY PİLAVCI</t>
  </si>
  <si>
    <t>EMRE KURANER</t>
  </si>
  <si>
    <t>MAHMUT TİRYAKİ</t>
  </si>
  <si>
    <t>SERKAN ERKAL</t>
  </si>
  <si>
    <t>ESAT EMİN ÇOPUR - EMİRCAN AKPINAR</t>
  </si>
  <si>
    <t>YUSUF ZİYA ATEŞ</t>
  </si>
  <si>
    <t>AYTİMUR SELÇUK</t>
  </si>
  <si>
    <t>AHMET ERDEM</t>
  </si>
  <si>
    <t>MURAT ALP YARDIM</t>
  </si>
  <si>
    <t>YE 2-</t>
  </si>
  <si>
    <t>YİĞİT YAŞAR DOĞRUOK-CEMAL TOPRAK GALOĞLU</t>
  </si>
  <si>
    <t>U23 HKK 1x</t>
  </si>
  <si>
    <t>ASLIHAN NARAN AKKAY</t>
  </si>
  <si>
    <t>BAHAR ÜSTÜN</t>
  </si>
  <si>
    <t>TUVANA HAVİN DARK</t>
  </si>
  <si>
    <t>NURSUCAN ŞERBETÇİ</t>
  </si>
  <si>
    <t>EDA ERKAN</t>
  </si>
  <si>
    <t>MARTİN TOPRAK FOURNİER - KEREM MÜSELLİM</t>
  </si>
  <si>
    <t>MİLLİ TAKIM SEÇME TESTİ</t>
  </si>
  <si>
    <t>MUĞLA/KÖYCEĞİZ</t>
  </si>
  <si>
    <t>HKE 2X</t>
  </si>
  <si>
    <t>U23HKE 2x</t>
  </si>
  <si>
    <t>ALTAR KARABUDAK</t>
  </si>
  <si>
    <t>FB</t>
  </si>
  <si>
    <t>GS</t>
  </si>
  <si>
    <t>(72)DENİZHAN AYDIN-BAYRAM SÖNMEZ (72.1)</t>
  </si>
  <si>
    <t>(71.1)FATİH ÜNSAL-MERT KAAN KARTAL (72.7)</t>
  </si>
  <si>
    <t>(71.3)ŞEFİK ÇAKMAK-ENES GÖK(71.5)</t>
  </si>
  <si>
    <t>(59,1)NİGAR HATUN DEMİROĞLU - EBRU AKINAL(58,5)</t>
  </si>
  <si>
    <t>MERVENUR USLU (57,6)</t>
  </si>
  <si>
    <t>1. TEST SONUÇ</t>
  </si>
  <si>
    <t>2. TEST SONUÇ</t>
  </si>
  <si>
    <t>3. TEST SONUÇ</t>
  </si>
  <si>
    <t>1. TEST</t>
  </si>
  <si>
    <t>2. TEST</t>
  </si>
  <si>
    <t>3. TEST</t>
  </si>
  <si>
    <t>ORT 4K</t>
  </si>
  <si>
    <t>ORT 500</t>
  </si>
  <si>
    <t>2. 2000M</t>
  </si>
  <si>
    <t>1. 2000M</t>
  </si>
  <si>
    <t>ORT</t>
  </si>
  <si>
    <t>SONUÇ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</si>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</sst>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7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7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47" fontId="3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47" fontId="5" fillId="0" borderId="1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vertical="center"/>
    </xf>
    <xf numFmtId="47" fontId="1" fillId="0" borderId="0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zoomScale="120" zoomScaleNormal="120" workbookViewId="0">
      <selection activeCell="D1" sqref="D1"/>
    </sheetView>
  </sheetViews>
  <sheetFormatPr defaultColWidth="34.6640625" defaultRowHeight="18.75" customHeight="1" x14ac:dyDescent="0.3"/>
  <cols>
    <col min="1" max="1" width="3.109375" style="1" bestFit="1" customWidth="1"/>
    <col min="2" max="2" width="11.33203125" style="1" bestFit="1" customWidth="1"/>
    <col min="3" max="3" width="6.33203125" style="1" bestFit="1" customWidth="1"/>
    <col min="4" max="4" width="55.44140625" style="1" bestFit="1" customWidth="1"/>
    <col min="5" max="5" width="8" style="8" bestFit="1" customWidth="1"/>
    <col min="6" max="7" width="8" style="6" bestFit="1" customWidth="1"/>
    <col min="8" max="16384" width="34.6640625" style="6"/>
  </cols>
  <sheetData>
    <row r="1" spans="1:7" ht="13.8" x14ac:dyDescent="0.3">
      <c r="D1" s="1" t="s">
        <v>76</v>
      </c>
    </row>
    <row r="2" spans="1:7" ht="18.75" customHeight="1" x14ac:dyDescent="0.3">
      <c r="B2" s="12">
        <v>44189</v>
      </c>
      <c r="D2" s="1" t="s">
        <v>64</v>
      </c>
    </row>
    <row r="3" spans="1:7" ht="18.75" customHeight="1" x14ac:dyDescent="0.3">
      <c r="D3" s="18" t="s">
        <v>65</v>
      </c>
    </row>
    <row r="4" spans="1:7" ht="18.75" customHeight="1" x14ac:dyDescent="0.3">
      <c r="B4" s="12"/>
      <c r="E4" s="11"/>
    </row>
    <row r="6" spans="1:7" ht="18.75" customHeight="1" x14ac:dyDescent="0.3">
      <c r="A6" s="3">
        <v>1</v>
      </c>
      <c r="B6" s="7" t="s">
        <v>66</v>
      </c>
      <c r="C6" s="7" t="s">
        <v>69</v>
      </c>
      <c r="D6" s="7" t="s">
        <v>71</v>
      </c>
      <c r="E6" s="10">
        <v>0</v>
      </c>
      <c r="F6" s="10">
        <v>9.3356481481481485E-3</v>
      </c>
      <c r="G6" s="10">
        <f t="shared" ref="G6:G37" si="0">F6-E6</f>
        <v>9.3356481481481485E-3</v>
      </c>
    </row>
    <row r="7" spans="1:7" ht="18.75" customHeight="1" x14ac:dyDescent="0.3">
      <c r="A7" s="3">
        <v>2</v>
      </c>
      <c r="B7" s="7" t="s">
        <v>66</v>
      </c>
      <c r="C7" s="7" t="s">
        <v>69</v>
      </c>
      <c r="D7" s="7" t="s">
        <v>72</v>
      </c>
      <c r="E7" s="10">
        <v>6.9444444444444447E-4</v>
      </c>
      <c r="F7" s="10">
        <v>1.0128935185185185E-2</v>
      </c>
      <c r="G7" s="10">
        <f t="shared" si="0"/>
        <v>9.4344907407407416E-3</v>
      </c>
    </row>
    <row r="8" spans="1:7" ht="18.75" customHeight="1" x14ac:dyDescent="0.3">
      <c r="A8" s="3">
        <v>3</v>
      </c>
      <c r="B8" s="7" t="s">
        <v>67</v>
      </c>
      <c r="C8" s="7" t="s">
        <v>70</v>
      </c>
      <c r="D8" s="7" t="s">
        <v>73</v>
      </c>
      <c r="E8" s="10">
        <v>1.38888888888889E-3</v>
      </c>
      <c r="F8" s="10">
        <v>1.0900694444444444E-2</v>
      </c>
      <c r="G8" s="10">
        <f t="shared" si="0"/>
        <v>9.5118055555555546E-3</v>
      </c>
    </row>
    <row r="9" spans="1:7" ht="18.75" customHeight="1" x14ac:dyDescent="0.3">
      <c r="A9" s="3">
        <v>4</v>
      </c>
      <c r="B9" s="7" t="s">
        <v>23</v>
      </c>
      <c r="C9" s="7" t="s">
        <v>69</v>
      </c>
      <c r="D9" s="7" t="s">
        <v>24</v>
      </c>
      <c r="E9" s="10">
        <v>2.0833333333333298E-3</v>
      </c>
      <c r="F9" s="10">
        <v>1.1970833333333333E-2</v>
      </c>
      <c r="G9" s="10">
        <f t="shared" si="0"/>
        <v>9.8875000000000039E-3</v>
      </c>
    </row>
    <row r="10" spans="1:7" ht="18.75" customHeight="1" x14ac:dyDescent="0.3">
      <c r="A10" s="3">
        <v>5</v>
      </c>
      <c r="B10" s="7" t="s">
        <v>17</v>
      </c>
      <c r="C10" s="7" t="s">
        <v>69</v>
      </c>
      <c r="D10" s="7" t="s">
        <v>18</v>
      </c>
      <c r="E10" s="10">
        <v>2.7777777777777801E-3</v>
      </c>
      <c r="F10" s="10">
        <v>1.2670833333333333E-2</v>
      </c>
      <c r="G10" s="10">
        <f t="shared" si="0"/>
        <v>9.8930555555555525E-3</v>
      </c>
    </row>
    <row r="11" spans="1:7" ht="18.75" customHeight="1" x14ac:dyDescent="0.3">
      <c r="A11" s="3">
        <v>6</v>
      </c>
      <c r="B11" s="7" t="s">
        <v>17</v>
      </c>
      <c r="C11" s="7" t="s">
        <v>70</v>
      </c>
      <c r="D11" s="7" t="s">
        <v>43</v>
      </c>
      <c r="E11" s="10">
        <v>3.4722222222222199E-3</v>
      </c>
      <c r="F11" s="10">
        <v>1.3628356481481483E-2</v>
      </c>
      <c r="G11" s="10">
        <f t="shared" si="0"/>
        <v>1.0156134259259262E-2</v>
      </c>
    </row>
    <row r="12" spans="1:7" ht="18.75" customHeight="1" x14ac:dyDescent="0.3">
      <c r="A12" s="3">
        <v>7</v>
      </c>
      <c r="B12" s="7" t="s">
        <v>25</v>
      </c>
      <c r="C12" s="7" t="s">
        <v>69</v>
      </c>
      <c r="D12" s="7" t="s">
        <v>26</v>
      </c>
      <c r="E12" s="10">
        <v>4.8611111111111103E-3</v>
      </c>
      <c r="F12" s="10">
        <v>1.5198958333333333E-2</v>
      </c>
      <c r="G12" s="10">
        <f t="shared" si="0"/>
        <v>1.0337847222222224E-2</v>
      </c>
    </row>
    <row r="13" spans="1:7" ht="18.75" customHeight="1" x14ac:dyDescent="0.3">
      <c r="A13" s="3">
        <v>8</v>
      </c>
      <c r="B13" s="7" t="s">
        <v>22</v>
      </c>
      <c r="C13" s="7" t="s">
        <v>69</v>
      </c>
      <c r="D13" s="7" t="s">
        <v>0</v>
      </c>
      <c r="E13" s="10">
        <v>4.1666666666666701E-3</v>
      </c>
      <c r="F13" s="10">
        <v>1.4602083333333335E-2</v>
      </c>
      <c r="G13" s="10">
        <f t="shared" si="0"/>
        <v>1.0435416666666666E-2</v>
      </c>
    </row>
    <row r="14" spans="1:7" ht="18.75" customHeight="1" x14ac:dyDescent="0.3">
      <c r="A14" s="3">
        <v>9</v>
      </c>
      <c r="B14" s="7" t="s">
        <v>25</v>
      </c>
      <c r="C14" s="7" t="s">
        <v>69</v>
      </c>
      <c r="D14" s="7" t="s">
        <v>31</v>
      </c>
      <c r="E14" s="10">
        <v>1.1111111111111099E-2</v>
      </c>
      <c r="F14" s="10">
        <v>2.1562037037037036E-2</v>
      </c>
      <c r="G14" s="10">
        <f t="shared" si="0"/>
        <v>1.0450925925925936E-2</v>
      </c>
    </row>
    <row r="15" spans="1:7" ht="18.75" customHeight="1" x14ac:dyDescent="0.3">
      <c r="A15" s="3">
        <v>10</v>
      </c>
      <c r="B15" s="7" t="s">
        <v>15</v>
      </c>
      <c r="C15" s="7" t="s">
        <v>69</v>
      </c>
      <c r="D15" s="7" t="s">
        <v>1</v>
      </c>
      <c r="E15" s="10">
        <v>5.5555555555555601E-3</v>
      </c>
      <c r="F15" s="10">
        <v>1.6033217592592592E-2</v>
      </c>
      <c r="G15" s="10">
        <f t="shared" si="0"/>
        <v>1.0477662037037032E-2</v>
      </c>
    </row>
    <row r="16" spans="1:7" ht="18.75" customHeight="1" x14ac:dyDescent="0.3">
      <c r="A16" s="3">
        <v>11</v>
      </c>
      <c r="B16" s="7" t="s">
        <v>25</v>
      </c>
      <c r="C16" s="7" t="s">
        <v>70</v>
      </c>
      <c r="D16" s="7" t="s">
        <v>50</v>
      </c>
      <c r="E16" s="10">
        <v>1.18055555555556E-2</v>
      </c>
      <c r="F16" s="10">
        <v>2.231516203703704E-2</v>
      </c>
      <c r="G16" s="10">
        <f t="shared" si="0"/>
        <v>1.0509606481481439E-2</v>
      </c>
    </row>
    <row r="17" spans="1:7" ht="18.75" customHeight="1" x14ac:dyDescent="0.3">
      <c r="A17" s="3">
        <v>12</v>
      </c>
      <c r="B17" s="7" t="s">
        <v>25</v>
      </c>
      <c r="C17" s="7" t="s">
        <v>69</v>
      </c>
      <c r="D17" s="7" t="s">
        <v>30</v>
      </c>
      <c r="E17" s="10">
        <v>1.2500000000000001E-2</v>
      </c>
      <c r="F17" s="10">
        <v>2.3107638888888889E-2</v>
      </c>
      <c r="G17" s="10">
        <f t="shared" si="0"/>
        <v>1.0607638888888889E-2</v>
      </c>
    </row>
    <row r="18" spans="1:7" ht="18.75" customHeight="1" x14ac:dyDescent="0.3">
      <c r="A18" s="3">
        <v>13</v>
      </c>
      <c r="B18" s="7" t="s">
        <v>19</v>
      </c>
      <c r="C18" s="7" t="s">
        <v>69</v>
      </c>
      <c r="D18" s="7" t="s">
        <v>3</v>
      </c>
      <c r="E18" s="10">
        <v>8.3333333333333297E-3</v>
      </c>
      <c r="F18" s="10">
        <v>1.9133101851851849E-2</v>
      </c>
      <c r="G18" s="10">
        <f t="shared" si="0"/>
        <v>1.0799768518518519E-2</v>
      </c>
    </row>
    <row r="19" spans="1:7" ht="13.8" x14ac:dyDescent="0.3">
      <c r="A19" s="3">
        <v>14</v>
      </c>
      <c r="B19" s="7" t="s">
        <v>15</v>
      </c>
      <c r="C19" s="7" t="s">
        <v>70</v>
      </c>
      <c r="D19" s="7" t="s">
        <v>44</v>
      </c>
      <c r="E19" s="10">
        <v>6.2500000000000003E-3</v>
      </c>
      <c r="F19" s="10">
        <v>1.7129398148148147E-2</v>
      </c>
      <c r="G19" s="10">
        <f t="shared" si="0"/>
        <v>1.0879398148148147E-2</v>
      </c>
    </row>
    <row r="20" spans="1:7" ht="18.75" customHeight="1" x14ac:dyDescent="0.3">
      <c r="A20" s="3">
        <v>15</v>
      </c>
      <c r="B20" s="7" t="s">
        <v>20</v>
      </c>
      <c r="C20" s="7" t="s">
        <v>70</v>
      </c>
      <c r="D20" s="7" t="s">
        <v>2</v>
      </c>
      <c r="E20" s="10">
        <v>1.3194444444444399E-2</v>
      </c>
      <c r="F20" s="10">
        <v>2.4078125000000002E-2</v>
      </c>
      <c r="G20" s="10">
        <f t="shared" si="0"/>
        <v>1.0883680555555603E-2</v>
      </c>
    </row>
    <row r="21" spans="1:7" ht="18.75" customHeight="1" x14ac:dyDescent="0.3">
      <c r="A21" s="3">
        <v>17</v>
      </c>
      <c r="B21" s="7" t="s">
        <v>35</v>
      </c>
      <c r="C21" s="7" t="s">
        <v>69</v>
      </c>
      <c r="D21" s="7" t="s">
        <v>74</v>
      </c>
      <c r="E21" s="10">
        <v>9.0277777777777804E-3</v>
      </c>
      <c r="F21" s="10">
        <v>1.9933217592592593E-2</v>
      </c>
      <c r="G21" s="10">
        <f t="shared" si="0"/>
        <v>1.0905439814814812E-2</v>
      </c>
    </row>
    <row r="22" spans="1:7" ht="18.75" customHeight="1" x14ac:dyDescent="0.3">
      <c r="A22" s="3">
        <v>18</v>
      </c>
      <c r="B22" s="7" t="s">
        <v>20</v>
      </c>
      <c r="C22" s="7" t="s">
        <v>70</v>
      </c>
      <c r="D22" s="7" t="s">
        <v>5</v>
      </c>
      <c r="E22" s="10">
        <v>1.4583333333333301E-2</v>
      </c>
      <c r="F22" s="10">
        <v>2.5507986111111106E-2</v>
      </c>
      <c r="G22" s="10">
        <f t="shared" si="0"/>
        <v>1.0924652777777806E-2</v>
      </c>
    </row>
    <row r="23" spans="1:7" ht="18.75" customHeight="1" x14ac:dyDescent="0.3">
      <c r="A23" s="3">
        <v>19</v>
      </c>
      <c r="B23" s="7" t="s">
        <v>20</v>
      </c>
      <c r="C23" s="7" t="s">
        <v>69</v>
      </c>
      <c r="D23" s="7" t="s">
        <v>21</v>
      </c>
      <c r="E23" s="10">
        <v>1.52777777777778E-2</v>
      </c>
      <c r="F23" s="10">
        <v>2.6212152777777779E-2</v>
      </c>
      <c r="G23" s="10">
        <f t="shared" si="0"/>
        <v>1.0934374999999979E-2</v>
      </c>
    </row>
    <row r="24" spans="1:7" ht="18.75" customHeight="1" x14ac:dyDescent="0.3">
      <c r="A24" s="3">
        <v>20</v>
      </c>
      <c r="B24" s="7" t="s">
        <v>20</v>
      </c>
      <c r="C24" s="7" t="s">
        <v>69</v>
      </c>
      <c r="D24" s="7" t="s">
        <v>27</v>
      </c>
      <c r="E24" s="10">
        <v>1.8749999999999999E-2</v>
      </c>
      <c r="F24" s="10">
        <v>2.9766550925925925E-2</v>
      </c>
      <c r="G24" s="10">
        <f t="shared" si="0"/>
        <v>1.1016550925925926E-2</v>
      </c>
    </row>
    <row r="25" spans="1:7" ht="18.75" customHeight="1" x14ac:dyDescent="0.3">
      <c r="A25" s="3">
        <v>21</v>
      </c>
      <c r="B25" s="7" t="s">
        <v>55</v>
      </c>
      <c r="C25" s="7" t="s">
        <v>4</v>
      </c>
      <c r="D25" s="7" t="s">
        <v>63</v>
      </c>
      <c r="E25" s="10">
        <v>2.0138888888888901E-2</v>
      </c>
      <c r="F25" s="10">
        <v>3.1162731481481479E-2</v>
      </c>
      <c r="G25" s="10">
        <f t="shared" si="0"/>
        <v>1.1023842592592578E-2</v>
      </c>
    </row>
    <row r="26" spans="1:7" ht="18.75" customHeight="1" x14ac:dyDescent="0.3">
      <c r="A26" s="3">
        <v>22</v>
      </c>
      <c r="B26" s="7" t="s">
        <v>55</v>
      </c>
      <c r="C26" s="7" t="s">
        <v>69</v>
      </c>
      <c r="D26" s="7" t="s">
        <v>14</v>
      </c>
      <c r="E26" s="10">
        <v>2.0833333333333301E-2</v>
      </c>
      <c r="F26" s="10">
        <v>3.1880787037037034E-2</v>
      </c>
      <c r="G26" s="10">
        <f t="shared" si="0"/>
        <v>1.1047453703703733E-2</v>
      </c>
    </row>
    <row r="27" spans="1:7" ht="18.75" customHeight="1" x14ac:dyDescent="0.3">
      <c r="A27" s="3">
        <v>23</v>
      </c>
      <c r="B27" s="7" t="s">
        <v>15</v>
      </c>
      <c r="C27" s="7" t="s">
        <v>69</v>
      </c>
      <c r="D27" s="7" t="s">
        <v>16</v>
      </c>
      <c r="E27" s="10">
        <v>6.9444444444444397E-3</v>
      </c>
      <c r="F27" s="10">
        <v>1.8002314814814815E-2</v>
      </c>
      <c r="G27" s="10">
        <f t="shared" si="0"/>
        <v>1.1057870370370374E-2</v>
      </c>
    </row>
    <row r="28" spans="1:7" ht="18.75" customHeight="1" x14ac:dyDescent="0.3">
      <c r="A28" s="3">
        <v>24</v>
      </c>
      <c r="B28" s="7" t="s">
        <v>55</v>
      </c>
      <c r="C28" s="7" t="s">
        <v>70</v>
      </c>
      <c r="D28" s="7" t="s">
        <v>56</v>
      </c>
      <c r="E28" s="10">
        <v>2.1527777777777798E-2</v>
      </c>
      <c r="F28" s="10">
        <v>3.2613078703703703E-2</v>
      </c>
      <c r="G28" s="10">
        <f t="shared" si="0"/>
        <v>1.1085300925925905E-2</v>
      </c>
    </row>
    <row r="29" spans="1:7" ht="18.75" customHeight="1" x14ac:dyDescent="0.3">
      <c r="A29" s="3">
        <v>25</v>
      </c>
      <c r="B29" s="7" t="s">
        <v>20</v>
      </c>
      <c r="C29" s="7" t="s">
        <v>70</v>
      </c>
      <c r="D29" s="7" t="s">
        <v>49</v>
      </c>
      <c r="E29" s="10">
        <v>1.38888888888889E-2</v>
      </c>
      <c r="F29" s="10">
        <v>2.4998495370370369E-2</v>
      </c>
      <c r="G29" s="10">
        <f t="shared" si="0"/>
        <v>1.1109606481481469E-2</v>
      </c>
    </row>
    <row r="30" spans="1:7" ht="18.75" customHeight="1" x14ac:dyDescent="0.3">
      <c r="A30" s="3">
        <v>26</v>
      </c>
      <c r="B30" s="7" t="s">
        <v>15</v>
      </c>
      <c r="C30" s="7" t="s">
        <v>70</v>
      </c>
      <c r="D30" s="7" t="s">
        <v>45</v>
      </c>
      <c r="E30" s="10">
        <v>7.6388888888888904E-3</v>
      </c>
      <c r="F30" s="10">
        <v>1.8785185185185186E-2</v>
      </c>
      <c r="G30" s="10">
        <f t="shared" si="0"/>
        <v>1.1146296296296297E-2</v>
      </c>
    </row>
    <row r="31" spans="1:7" ht="17.25" customHeight="1" x14ac:dyDescent="0.3">
      <c r="A31" s="3">
        <v>27</v>
      </c>
      <c r="B31" s="7" t="s">
        <v>33</v>
      </c>
      <c r="C31" s="7" t="s">
        <v>69</v>
      </c>
      <c r="D31" s="7" t="s">
        <v>34</v>
      </c>
      <c r="E31" s="10">
        <v>2.9166666666666698E-2</v>
      </c>
      <c r="F31" s="10">
        <v>4.0328819444444448E-2</v>
      </c>
      <c r="G31" s="10">
        <f t="shared" si="0"/>
        <v>1.116215277777775E-2</v>
      </c>
    </row>
    <row r="32" spans="1:7" ht="18.75" customHeight="1" x14ac:dyDescent="0.3">
      <c r="A32" s="3">
        <v>28</v>
      </c>
      <c r="B32" s="7" t="s">
        <v>15</v>
      </c>
      <c r="C32" s="7" t="s">
        <v>70</v>
      </c>
      <c r="D32" s="7" t="s">
        <v>46</v>
      </c>
      <c r="E32" s="10">
        <v>9.7222222222222206E-3</v>
      </c>
      <c r="F32" s="10">
        <v>2.0891203703703703E-2</v>
      </c>
      <c r="G32" s="10">
        <f t="shared" si="0"/>
        <v>1.1168981481481483E-2</v>
      </c>
    </row>
    <row r="33" spans="1:7" ht="18.75" customHeight="1" x14ac:dyDescent="0.3">
      <c r="A33" s="3">
        <v>30</v>
      </c>
      <c r="B33" s="7" t="s">
        <v>20</v>
      </c>
      <c r="C33" s="7" t="s">
        <v>69</v>
      </c>
      <c r="D33" s="7" t="s">
        <v>68</v>
      </c>
      <c r="E33" s="10">
        <v>1.59722222222222E-2</v>
      </c>
      <c r="F33" s="10">
        <v>2.7157986111111112E-2</v>
      </c>
      <c r="G33" s="10">
        <f t="shared" si="0"/>
        <v>1.1185763888888912E-2</v>
      </c>
    </row>
    <row r="34" spans="1:7" ht="18.75" customHeight="1" x14ac:dyDescent="0.3">
      <c r="A34" s="3">
        <v>31</v>
      </c>
      <c r="B34" s="3" t="s">
        <v>9</v>
      </c>
      <c r="C34" s="7" t="s">
        <v>69</v>
      </c>
      <c r="D34" s="3" t="s">
        <v>10</v>
      </c>
      <c r="E34" s="10">
        <v>2.2222222222222199E-2</v>
      </c>
      <c r="F34" s="10">
        <v>3.3418055555555555E-2</v>
      </c>
      <c r="G34" s="10">
        <f t="shared" si="0"/>
        <v>1.1195833333333356E-2</v>
      </c>
    </row>
    <row r="35" spans="1:7" ht="18.75" customHeight="1" x14ac:dyDescent="0.3">
      <c r="A35" s="3">
        <v>32</v>
      </c>
      <c r="B35" s="7" t="s">
        <v>9</v>
      </c>
      <c r="C35" s="7" t="s">
        <v>70</v>
      </c>
      <c r="D35" s="7" t="s">
        <v>51</v>
      </c>
      <c r="E35" s="10">
        <v>2.5000000000000001E-2</v>
      </c>
      <c r="F35" s="10">
        <v>3.6311574074074073E-2</v>
      </c>
      <c r="G35" s="10">
        <f t="shared" si="0"/>
        <v>1.1311574074074071E-2</v>
      </c>
    </row>
    <row r="36" spans="1:7" ht="18.75" customHeight="1" x14ac:dyDescent="0.3">
      <c r="A36" s="3">
        <v>33</v>
      </c>
      <c r="B36" s="7" t="s">
        <v>20</v>
      </c>
      <c r="C36" s="7" t="s">
        <v>69</v>
      </c>
      <c r="D36" s="7" t="s">
        <v>28</v>
      </c>
      <c r="E36" s="10">
        <v>1.6666666666666701E-2</v>
      </c>
      <c r="F36" s="10">
        <v>2.8034722222222221E-2</v>
      </c>
      <c r="G36" s="10">
        <f t="shared" si="0"/>
        <v>1.136805555555552E-2</v>
      </c>
    </row>
    <row r="37" spans="1:7" ht="18.75" customHeight="1" x14ac:dyDescent="0.3">
      <c r="A37" s="3">
        <v>34</v>
      </c>
      <c r="B37" s="7" t="s">
        <v>20</v>
      </c>
      <c r="C37" s="7" t="s">
        <v>70</v>
      </c>
      <c r="D37" s="7" t="s">
        <v>48</v>
      </c>
      <c r="E37" s="10">
        <v>1.8055555555555599E-2</v>
      </c>
      <c r="F37" s="10">
        <v>2.953425925925926E-2</v>
      </c>
      <c r="G37" s="10">
        <f t="shared" si="0"/>
        <v>1.1478703703703661E-2</v>
      </c>
    </row>
    <row r="38" spans="1:7" ht="18.75" customHeight="1" x14ac:dyDescent="0.3">
      <c r="A38" s="3">
        <v>35</v>
      </c>
      <c r="B38" s="7" t="s">
        <v>32</v>
      </c>
      <c r="C38" s="7" t="s">
        <v>69</v>
      </c>
      <c r="D38" s="7" t="s">
        <v>7</v>
      </c>
      <c r="E38" s="10">
        <v>3.05555555555556E-2</v>
      </c>
      <c r="F38" s="10">
        <v>4.2319560185185186E-2</v>
      </c>
      <c r="G38" s="10">
        <f t="shared" ref="G38:G69" si="1">F38-E38</f>
        <v>1.1764004629629586E-2</v>
      </c>
    </row>
    <row r="39" spans="1:7" ht="18.75" customHeight="1" x14ac:dyDescent="0.3">
      <c r="A39" s="3">
        <v>36</v>
      </c>
      <c r="B39" s="7" t="s">
        <v>9</v>
      </c>
      <c r="C39" s="7" t="s">
        <v>70</v>
      </c>
      <c r="D39" s="7" t="s">
        <v>53</v>
      </c>
      <c r="E39" s="10">
        <v>2.6388888888888899E-2</v>
      </c>
      <c r="F39" s="10">
        <v>3.8163078703703703E-2</v>
      </c>
      <c r="G39" s="10">
        <f t="shared" si="1"/>
        <v>1.1774189814814803E-2</v>
      </c>
    </row>
    <row r="40" spans="1:7" ht="18.75" customHeight="1" x14ac:dyDescent="0.3">
      <c r="A40" s="3">
        <v>37</v>
      </c>
      <c r="B40" s="7" t="s">
        <v>36</v>
      </c>
      <c r="C40" s="7" t="s">
        <v>70</v>
      </c>
      <c r="D40" s="7" t="s">
        <v>8</v>
      </c>
      <c r="E40" s="10">
        <v>3.19444444444444E-2</v>
      </c>
      <c r="F40" s="10">
        <v>4.3783449074074075E-2</v>
      </c>
      <c r="G40" s="10">
        <f t="shared" si="1"/>
        <v>1.1839004629629675E-2</v>
      </c>
    </row>
    <row r="41" spans="1:7" ht="18.75" customHeight="1" x14ac:dyDescent="0.3">
      <c r="A41" s="3">
        <v>38</v>
      </c>
      <c r="B41" s="7" t="s">
        <v>20</v>
      </c>
      <c r="C41" s="7" t="s">
        <v>69</v>
      </c>
      <c r="D41" s="7" t="s">
        <v>29</v>
      </c>
      <c r="E41" s="10">
        <v>1.7361111111111101E-2</v>
      </c>
      <c r="F41" s="10">
        <v>2.9214351851851852E-2</v>
      </c>
      <c r="G41" s="10">
        <f t="shared" si="1"/>
        <v>1.1853240740740751E-2</v>
      </c>
    </row>
    <row r="42" spans="1:7" ht="18.75" customHeight="1" x14ac:dyDescent="0.3">
      <c r="A42" s="3">
        <v>39</v>
      </c>
      <c r="B42" s="7" t="s">
        <v>9</v>
      </c>
      <c r="C42" s="7" t="s">
        <v>70</v>
      </c>
      <c r="D42" s="7" t="s">
        <v>52</v>
      </c>
      <c r="E42" s="10">
        <v>2.5694444444444402E-2</v>
      </c>
      <c r="F42" s="10">
        <v>3.7591435185185186E-2</v>
      </c>
      <c r="G42" s="10">
        <f t="shared" si="1"/>
        <v>1.1896990740740784E-2</v>
      </c>
    </row>
    <row r="43" spans="1:7" ht="18.75" customHeight="1" x14ac:dyDescent="0.3">
      <c r="A43" s="3">
        <v>40</v>
      </c>
      <c r="B43" s="7" t="s">
        <v>9</v>
      </c>
      <c r="C43" s="7" t="s">
        <v>69</v>
      </c>
      <c r="D43" s="7" t="s">
        <v>12</v>
      </c>
      <c r="E43" s="10">
        <v>2.36111111111111E-2</v>
      </c>
      <c r="F43" s="10">
        <v>3.5538657407407408E-2</v>
      </c>
      <c r="G43" s="10">
        <f t="shared" si="1"/>
        <v>1.1927546296296308E-2</v>
      </c>
    </row>
    <row r="44" spans="1:7" ht="18.75" customHeight="1" x14ac:dyDescent="0.3">
      <c r="A44" s="3">
        <v>41</v>
      </c>
      <c r="B44" s="3" t="s">
        <v>9</v>
      </c>
      <c r="C44" s="7" t="s">
        <v>69</v>
      </c>
      <c r="D44" s="3" t="s">
        <v>11</v>
      </c>
      <c r="E44" s="10">
        <v>2.29166666666667E-2</v>
      </c>
      <c r="F44" s="10">
        <v>3.4862962962962964E-2</v>
      </c>
      <c r="G44" s="10">
        <f t="shared" si="1"/>
        <v>1.1946296296296264E-2</v>
      </c>
    </row>
    <row r="45" spans="1:7" ht="18.75" customHeight="1" x14ac:dyDescent="0.3">
      <c r="A45" s="3">
        <v>43</v>
      </c>
      <c r="B45" s="7" t="s">
        <v>57</v>
      </c>
      <c r="C45" s="7" t="s">
        <v>70</v>
      </c>
      <c r="D45" s="7" t="s">
        <v>75</v>
      </c>
      <c r="E45" s="10">
        <v>2.9861111111111099E-2</v>
      </c>
      <c r="F45" s="10">
        <v>4.1850462962962964E-2</v>
      </c>
      <c r="G45" s="10">
        <f t="shared" si="1"/>
        <v>1.1989351851851866E-2</v>
      </c>
    </row>
    <row r="46" spans="1:7" ht="18.75" customHeight="1" x14ac:dyDescent="0.3">
      <c r="A46" s="3">
        <v>44</v>
      </c>
      <c r="B46" s="7" t="s">
        <v>9</v>
      </c>
      <c r="C46" s="7" t="s">
        <v>70</v>
      </c>
      <c r="D46" s="7" t="s">
        <v>54</v>
      </c>
      <c r="E46" s="10">
        <v>2.70833333333333E-2</v>
      </c>
      <c r="F46" s="10">
        <v>3.914317129629629E-2</v>
      </c>
      <c r="G46" s="10">
        <f t="shared" si="1"/>
        <v>1.2059837962962991E-2</v>
      </c>
    </row>
    <row r="47" spans="1:7" ht="18.75" customHeight="1" x14ac:dyDescent="0.3">
      <c r="A47" s="3">
        <v>45</v>
      </c>
      <c r="B47" s="7" t="s">
        <v>32</v>
      </c>
      <c r="C47" s="7" t="s">
        <v>70</v>
      </c>
      <c r="D47" s="7" t="s">
        <v>6</v>
      </c>
      <c r="E47" s="10">
        <v>3.125E-2</v>
      </c>
      <c r="F47" s="10">
        <v>4.3459375000000001E-2</v>
      </c>
      <c r="G47" s="10">
        <f t="shared" si="1"/>
        <v>1.2209375000000001E-2</v>
      </c>
    </row>
    <row r="48" spans="1:7" ht="18.75" customHeight="1" x14ac:dyDescent="0.3">
      <c r="A48" s="3">
        <v>46</v>
      </c>
      <c r="B48" s="7" t="s">
        <v>9</v>
      </c>
      <c r="C48" s="7" t="s">
        <v>69</v>
      </c>
      <c r="D48" s="7" t="s">
        <v>13</v>
      </c>
      <c r="E48" s="10">
        <v>2.4305555555555601E-2</v>
      </c>
      <c r="F48" s="10">
        <v>3.6525115740740743E-2</v>
      </c>
      <c r="G48" s="10">
        <f t="shared" si="1"/>
        <v>1.2219560185185142E-2</v>
      </c>
    </row>
    <row r="49" spans="1:7" ht="18.75" customHeight="1" x14ac:dyDescent="0.3">
      <c r="A49" s="3">
        <v>47</v>
      </c>
      <c r="B49" s="7" t="s">
        <v>36</v>
      </c>
      <c r="C49" s="7" t="s">
        <v>69</v>
      </c>
      <c r="D49" s="7" t="s">
        <v>37</v>
      </c>
      <c r="E49" s="10">
        <v>3.2638888888888898E-2</v>
      </c>
      <c r="F49" s="10">
        <v>4.4924652777777775E-2</v>
      </c>
      <c r="G49" s="10">
        <f t="shared" si="1"/>
        <v>1.2285763888888877E-2</v>
      </c>
    </row>
    <row r="50" spans="1:7" ht="18.75" customHeight="1" x14ac:dyDescent="0.3">
      <c r="A50" s="3">
        <v>48</v>
      </c>
      <c r="B50" s="7" t="s">
        <v>38</v>
      </c>
      <c r="C50" s="7" t="s">
        <v>4</v>
      </c>
      <c r="D50" s="7" t="s">
        <v>62</v>
      </c>
      <c r="E50" s="10">
        <v>3.8888888888888903E-2</v>
      </c>
      <c r="F50" s="10">
        <v>5.1347569444444442E-2</v>
      </c>
      <c r="G50" s="10">
        <f t="shared" si="1"/>
        <v>1.2458680555555539E-2</v>
      </c>
    </row>
    <row r="51" spans="1:7" ht="18.75" customHeight="1" x14ac:dyDescent="0.3">
      <c r="A51" s="3">
        <v>49</v>
      </c>
      <c r="B51" s="7" t="s">
        <v>15</v>
      </c>
      <c r="C51" s="7" t="s">
        <v>70</v>
      </c>
      <c r="D51" s="7" t="s">
        <v>47</v>
      </c>
      <c r="E51" s="10">
        <v>2.7777777777777801E-2</v>
      </c>
      <c r="F51" s="10">
        <v>4.0454861111111115E-2</v>
      </c>
      <c r="G51" s="10">
        <f t="shared" si="1"/>
        <v>1.2677083333333315E-2</v>
      </c>
    </row>
    <row r="52" spans="1:7" ht="18.75" customHeight="1" x14ac:dyDescent="0.3">
      <c r="A52" s="3">
        <v>50</v>
      </c>
      <c r="B52" s="7" t="s">
        <v>36</v>
      </c>
      <c r="C52" s="7" t="s">
        <v>70</v>
      </c>
      <c r="D52" s="7" t="s">
        <v>58</v>
      </c>
      <c r="E52" s="10">
        <v>3.3333333333333298E-2</v>
      </c>
      <c r="F52" s="10">
        <v>4.6090509259259255E-2</v>
      </c>
      <c r="G52" s="10">
        <f t="shared" si="1"/>
        <v>1.2757175925925957E-2</v>
      </c>
    </row>
    <row r="53" spans="1:7" ht="18.75" customHeight="1" x14ac:dyDescent="0.3">
      <c r="A53" s="3">
        <v>51</v>
      </c>
      <c r="B53" s="7" t="s">
        <v>38</v>
      </c>
      <c r="C53" s="7" t="s">
        <v>70</v>
      </c>
      <c r="D53" s="7" t="s">
        <v>60</v>
      </c>
      <c r="E53" s="10">
        <v>3.7499999999999999E-2</v>
      </c>
      <c r="F53" s="10">
        <v>5.0621180555555555E-2</v>
      </c>
      <c r="G53" s="10">
        <f t="shared" si="1"/>
        <v>1.3121180555555556E-2</v>
      </c>
    </row>
    <row r="54" spans="1:7" ht="18.75" customHeight="1" x14ac:dyDescent="0.3">
      <c r="A54" s="3">
        <v>52</v>
      </c>
      <c r="B54" s="7" t="s">
        <v>38</v>
      </c>
      <c r="C54" s="7" t="s">
        <v>69</v>
      </c>
      <c r="D54" s="7" t="s">
        <v>40</v>
      </c>
      <c r="E54" s="10">
        <v>3.4722222222222203E-2</v>
      </c>
      <c r="F54" s="10">
        <v>4.7975810185185187E-2</v>
      </c>
      <c r="G54" s="10">
        <f t="shared" si="1"/>
        <v>1.3253587962962984E-2</v>
      </c>
    </row>
    <row r="55" spans="1:7" ht="18.75" customHeight="1" x14ac:dyDescent="0.3">
      <c r="A55" s="3">
        <v>53</v>
      </c>
      <c r="B55" s="7" t="s">
        <v>38</v>
      </c>
      <c r="C55" s="7" t="s">
        <v>69</v>
      </c>
      <c r="D55" s="7" t="s">
        <v>42</v>
      </c>
      <c r="E55" s="10">
        <v>3.6111111111111101E-2</v>
      </c>
      <c r="F55" s="10">
        <v>4.9378124999999995E-2</v>
      </c>
      <c r="G55" s="10">
        <f t="shared" si="1"/>
        <v>1.3267013888888894E-2</v>
      </c>
    </row>
    <row r="56" spans="1:7" ht="18.75" customHeight="1" x14ac:dyDescent="0.3">
      <c r="A56" s="3">
        <v>54</v>
      </c>
      <c r="B56" s="7" t="s">
        <v>38</v>
      </c>
      <c r="C56" s="7" t="s">
        <v>70</v>
      </c>
      <c r="D56" s="7" t="s">
        <v>61</v>
      </c>
      <c r="E56" s="10">
        <v>3.8194444444444399E-2</v>
      </c>
      <c r="F56" s="10">
        <v>5.1635532407407404E-2</v>
      </c>
      <c r="G56" s="10">
        <f t="shared" si="1"/>
        <v>1.3441087962963005E-2</v>
      </c>
    </row>
    <row r="57" spans="1:7" ht="18.75" customHeight="1" x14ac:dyDescent="0.3">
      <c r="A57" s="3">
        <v>55</v>
      </c>
      <c r="B57" s="7" t="s">
        <v>38</v>
      </c>
      <c r="C57" s="7" t="s">
        <v>69</v>
      </c>
      <c r="D57" s="7" t="s">
        <v>41</v>
      </c>
      <c r="E57" s="10">
        <v>3.54166666666667E-2</v>
      </c>
      <c r="F57" s="10">
        <v>4.8984027777777779E-2</v>
      </c>
      <c r="G57" s="10">
        <f t="shared" si="1"/>
        <v>1.3567361111111079E-2</v>
      </c>
    </row>
    <row r="58" spans="1:7" ht="18.75" customHeight="1" x14ac:dyDescent="0.3">
      <c r="A58" s="3">
        <v>56</v>
      </c>
      <c r="B58" s="7" t="s">
        <v>38</v>
      </c>
      <c r="C58" s="7" t="s">
        <v>70</v>
      </c>
      <c r="D58" s="7" t="s">
        <v>59</v>
      </c>
      <c r="E58" s="10">
        <v>3.6805555555555598E-2</v>
      </c>
      <c r="F58" s="10">
        <v>5.0429282407407405E-2</v>
      </c>
      <c r="G58" s="10">
        <f t="shared" si="1"/>
        <v>1.3623726851851807E-2</v>
      </c>
    </row>
    <row r="59" spans="1:7" ht="18.75" customHeight="1" x14ac:dyDescent="0.3">
      <c r="A59" s="3">
        <v>57</v>
      </c>
      <c r="B59" s="7" t="s">
        <v>38</v>
      </c>
      <c r="C59" s="7" t="s">
        <v>69</v>
      </c>
      <c r="D59" s="7" t="s">
        <v>39</v>
      </c>
      <c r="E59" s="10">
        <v>3.4027777777777803E-2</v>
      </c>
      <c r="F59" s="10">
        <v>8.3333333333333329E-2</v>
      </c>
      <c r="G59" s="10">
        <f t="shared" si="1"/>
        <v>4.9305555555555526E-2</v>
      </c>
    </row>
    <row r="72" spans="2:4" ht="18.75" customHeight="1" x14ac:dyDescent="0.3">
      <c r="B72" s="2"/>
      <c r="C72" s="2"/>
      <c r="D72" s="2"/>
    </row>
    <row r="73" spans="2:4" ht="18.75" customHeight="1" x14ac:dyDescent="0.3">
      <c r="B73" s="2"/>
      <c r="C73" s="2"/>
      <c r="D73" s="2"/>
    </row>
  </sheetData>
  <sortState xmlns:xlrd2="http://schemas.microsoft.com/office/spreadsheetml/2017/richdata2" ref="B10:G63">
    <sortCondition ref="G10:G63"/>
  </sortState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zoomScale="110" zoomScaleNormal="110" workbookViewId="0">
      <selection activeCell="C2" sqref="C2"/>
    </sheetView>
  </sheetViews>
  <sheetFormatPr defaultColWidth="34.6640625" defaultRowHeight="22.5" customHeight="1" x14ac:dyDescent="0.3"/>
  <cols>
    <col min="1" max="1" width="3.109375" style="1" bestFit="1" customWidth="1"/>
    <col min="2" max="2" width="11.33203125" style="1" bestFit="1" customWidth="1"/>
    <col min="3" max="3" width="6.33203125" style="1" bestFit="1" customWidth="1"/>
    <col min="4" max="4" width="49.6640625" style="1" bestFit="1" customWidth="1"/>
    <col min="5" max="5" width="8" style="16" bestFit="1" customWidth="1"/>
    <col min="6" max="7" width="8" style="6" bestFit="1" customWidth="1"/>
    <col min="8" max="16384" width="34.6640625" style="6"/>
  </cols>
  <sheetData>
    <row r="1" spans="1:7" ht="13.8" x14ac:dyDescent="0.3">
      <c r="D1" s="1" t="s">
        <v>77</v>
      </c>
    </row>
    <row r="2" spans="1:7" ht="22.5" customHeight="1" x14ac:dyDescent="0.3">
      <c r="B2" s="12">
        <v>44189</v>
      </c>
      <c r="D2" s="1" t="s">
        <v>64</v>
      </c>
    </row>
    <row r="3" spans="1:7" ht="22.5" customHeight="1" x14ac:dyDescent="0.3">
      <c r="D3" s="18" t="s">
        <v>65</v>
      </c>
    </row>
    <row r="4" spans="1:7" ht="22.5" customHeight="1" x14ac:dyDescent="0.3">
      <c r="B4" s="12"/>
      <c r="E4" s="17"/>
    </row>
    <row r="6" spans="1:7" ht="22.5" customHeight="1" x14ac:dyDescent="0.3">
      <c r="A6" s="3">
        <v>1</v>
      </c>
      <c r="B6" s="7" t="s">
        <v>67</v>
      </c>
      <c r="C6" s="7" t="s">
        <v>70</v>
      </c>
      <c r="D6" s="7" t="s">
        <v>73</v>
      </c>
      <c r="E6" s="5">
        <v>0</v>
      </c>
      <c r="F6" s="10">
        <v>4.6145833333333325E-3</v>
      </c>
      <c r="G6" s="10">
        <f t="shared" ref="G6:G12" si="0">F6-E6</f>
        <v>4.6145833333333325E-3</v>
      </c>
    </row>
    <row r="7" spans="1:7" ht="22.5" customHeight="1" x14ac:dyDescent="0.3">
      <c r="A7" s="3">
        <v>2</v>
      </c>
      <c r="B7" s="7" t="s">
        <v>66</v>
      </c>
      <c r="C7" s="7" t="s">
        <v>69</v>
      </c>
      <c r="D7" s="7" t="s">
        <v>71</v>
      </c>
      <c r="E7" s="5">
        <v>0</v>
      </c>
      <c r="F7" s="10">
        <v>4.618634259259259E-3</v>
      </c>
      <c r="G7" s="10">
        <f t="shared" si="0"/>
        <v>4.618634259259259E-3</v>
      </c>
    </row>
    <row r="8" spans="1:7" ht="22.5" customHeight="1" x14ac:dyDescent="0.3">
      <c r="A8" s="3">
        <v>3</v>
      </c>
      <c r="B8" s="7" t="s">
        <v>66</v>
      </c>
      <c r="C8" s="7" t="s">
        <v>69</v>
      </c>
      <c r="D8" s="7" t="s">
        <v>72</v>
      </c>
      <c r="E8" s="5">
        <v>0</v>
      </c>
      <c r="F8" s="10">
        <v>4.7503472222222226E-3</v>
      </c>
      <c r="G8" s="10">
        <f t="shared" si="0"/>
        <v>4.7503472222222226E-3</v>
      </c>
    </row>
    <row r="9" spans="1:7" ht="22.5" customHeight="1" x14ac:dyDescent="0.3">
      <c r="A9" s="3">
        <v>1</v>
      </c>
      <c r="B9" s="7" t="s">
        <v>17</v>
      </c>
      <c r="C9" s="7" t="s">
        <v>69</v>
      </c>
      <c r="D9" s="7" t="s">
        <v>18</v>
      </c>
      <c r="E9" s="5">
        <v>6.9444444444444447E-4</v>
      </c>
      <c r="F9" s="10">
        <v>5.4976851851851853E-3</v>
      </c>
      <c r="G9" s="10">
        <f t="shared" si="0"/>
        <v>4.8032407407407407E-3</v>
      </c>
    </row>
    <row r="10" spans="1:7" ht="22.5" customHeight="1" x14ac:dyDescent="0.3">
      <c r="A10" s="3">
        <v>2</v>
      </c>
      <c r="B10" s="7" t="s">
        <v>23</v>
      </c>
      <c r="C10" s="7" t="s">
        <v>69</v>
      </c>
      <c r="D10" s="7" t="s">
        <v>24</v>
      </c>
      <c r="E10" s="5">
        <v>6.9444444444444447E-4</v>
      </c>
      <c r="F10" s="10">
        <v>5.5925925925925926E-3</v>
      </c>
      <c r="G10" s="10">
        <f t="shared" si="0"/>
        <v>4.898148148148148E-3</v>
      </c>
    </row>
    <row r="11" spans="1:7" ht="22.5" customHeight="1" x14ac:dyDescent="0.3">
      <c r="A11" s="9">
        <v>1</v>
      </c>
      <c r="B11" s="7" t="s">
        <v>19</v>
      </c>
      <c r="C11" s="7" t="s">
        <v>69</v>
      </c>
      <c r="D11" s="7" t="s">
        <v>3</v>
      </c>
      <c r="E11" s="5">
        <v>1.3888888888888889E-3</v>
      </c>
      <c r="F11" s="10">
        <v>6.6736111111111102E-3</v>
      </c>
      <c r="G11" s="10">
        <f t="shared" si="0"/>
        <v>5.284722222222221E-3</v>
      </c>
    </row>
    <row r="12" spans="1:7" ht="22.5" customHeight="1" x14ac:dyDescent="0.3">
      <c r="A12" s="9">
        <v>2</v>
      </c>
      <c r="B12" s="7" t="s">
        <v>35</v>
      </c>
      <c r="C12" s="7" t="s">
        <v>69</v>
      </c>
      <c r="D12" s="7" t="s">
        <v>74</v>
      </c>
      <c r="E12" s="5">
        <v>1.3888888888888889E-3</v>
      </c>
      <c r="F12" s="10">
        <v>6.6979166666666671E-3</v>
      </c>
      <c r="G12" s="10">
        <f t="shared" si="0"/>
        <v>5.309027777777778E-3</v>
      </c>
    </row>
    <row r="13" spans="1:7" ht="22.5" customHeight="1" x14ac:dyDescent="0.3">
      <c r="A13" s="6"/>
      <c r="B13" s="6"/>
      <c r="C13" s="6"/>
      <c r="D13" s="6"/>
      <c r="E13" s="4"/>
    </row>
    <row r="14" spans="1:7" ht="22.5" customHeight="1" x14ac:dyDescent="0.3">
      <c r="A14" s="3">
        <v>1</v>
      </c>
      <c r="B14" s="7" t="s">
        <v>17</v>
      </c>
      <c r="C14" s="7" t="s">
        <v>70</v>
      </c>
      <c r="D14" s="7" t="s">
        <v>43</v>
      </c>
      <c r="E14" s="5">
        <v>0</v>
      </c>
      <c r="F14" s="10">
        <v>1.0193865740740741E-2</v>
      </c>
      <c r="G14" s="10">
        <f t="shared" ref="G14:G58" si="1">F14-E14</f>
        <v>1.0193865740740741E-2</v>
      </c>
    </row>
    <row r="15" spans="1:7" ht="22.5" customHeight="1" x14ac:dyDescent="0.3">
      <c r="A15" s="3">
        <v>2</v>
      </c>
      <c r="B15" s="7" t="s">
        <v>25</v>
      </c>
      <c r="C15" s="7" t="s">
        <v>69</v>
      </c>
      <c r="D15" s="7" t="s">
        <v>26</v>
      </c>
      <c r="E15" s="5">
        <v>6.9444444444444447E-4</v>
      </c>
      <c r="F15" s="10">
        <v>1.0993055555555555E-2</v>
      </c>
      <c r="G15" s="10">
        <f t="shared" si="1"/>
        <v>1.0298611111111111E-2</v>
      </c>
    </row>
    <row r="16" spans="1:7" ht="22.5" customHeight="1" x14ac:dyDescent="0.3">
      <c r="A16" s="3">
        <v>3</v>
      </c>
      <c r="B16" s="7" t="s">
        <v>22</v>
      </c>
      <c r="C16" s="7" t="s">
        <v>69</v>
      </c>
      <c r="D16" s="7" t="s">
        <v>0</v>
      </c>
      <c r="E16" s="5">
        <v>1.38888888888889E-3</v>
      </c>
      <c r="F16" s="10">
        <v>1.1702546296296296E-2</v>
      </c>
      <c r="G16" s="10">
        <f t="shared" si="1"/>
        <v>1.0313657407407407E-2</v>
      </c>
    </row>
    <row r="17" spans="1:7" ht="22.5" customHeight="1" x14ac:dyDescent="0.3">
      <c r="A17" s="3">
        <v>4</v>
      </c>
      <c r="B17" s="7" t="s">
        <v>25</v>
      </c>
      <c r="C17" s="7" t="s">
        <v>69</v>
      </c>
      <c r="D17" s="7" t="s">
        <v>31</v>
      </c>
      <c r="E17" s="5">
        <v>2.0833333333333298E-3</v>
      </c>
      <c r="F17" s="10">
        <v>1.246111111111111E-2</v>
      </c>
      <c r="G17" s="10">
        <f t="shared" si="1"/>
        <v>1.0377777777777781E-2</v>
      </c>
    </row>
    <row r="18" spans="1:7" ht="22.5" customHeight="1" x14ac:dyDescent="0.3">
      <c r="A18" s="3">
        <v>5</v>
      </c>
      <c r="B18" s="7" t="s">
        <v>25</v>
      </c>
      <c r="C18" s="7" t="s">
        <v>70</v>
      </c>
      <c r="D18" s="7" t="s">
        <v>50</v>
      </c>
      <c r="E18" s="5">
        <v>3.4722222222222199E-3</v>
      </c>
      <c r="F18" s="10">
        <v>1.3988541666666666E-2</v>
      </c>
      <c r="G18" s="10">
        <f t="shared" si="1"/>
        <v>1.0516319444444446E-2</v>
      </c>
    </row>
    <row r="19" spans="1:7" ht="22.5" customHeight="1" x14ac:dyDescent="0.3">
      <c r="A19" s="3">
        <v>6</v>
      </c>
      <c r="B19" s="7" t="s">
        <v>25</v>
      </c>
      <c r="C19" s="7" t="s">
        <v>69</v>
      </c>
      <c r="D19" s="7" t="s">
        <v>30</v>
      </c>
      <c r="E19" s="5">
        <v>4.1666666666666701E-3</v>
      </c>
      <c r="F19" s="10">
        <v>1.4683912037037039E-2</v>
      </c>
      <c r="G19" s="10">
        <f t="shared" si="1"/>
        <v>1.0517245370370368E-2</v>
      </c>
    </row>
    <row r="20" spans="1:7" ht="22.5" customHeight="1" x14ac:dyDescent="0.3">
      <c r="A20" s="3">
        <v>7</v>
      </c>
      <c r="B20" s="7" t="s">
        <v>15</v>
      </c>
      <c r="C20" s="7" t="s">
        <v>69</v>
      </c>
      <c r="D20" s="7" t="s">
        <v>1</v>
      </c>
      <c r="E20" s="5">
        <v>2.7777777777777801E-3</v>
      </c>
      <c r="F20" s="10">
        <v>1.3321759259259261E-2</v>
      </c>
      <c r="G20" s="10">
        <f t="shared" si="1"/>
        <v>1.0543981481481481E-2</v>
      </c>
    </row>
    <row r="21" spans="1:7" ht="22.5" customHeight="1" x14ac:dyDescent="0.3">
      <c r="A21" s="3">
        <v>8</v>
      </c>
      <c r="B21" s="7" t="s">
        <v>55</v>
      </c>
      <c r="C21" s="7" t="s">
        <v>69</v>
      </c>
      <c r="D21" s="7" t="s">
        <v>14</v>
      </c>
      <c r="E21" s="5">
        <v>9.0277777777777804E-3</v>
      </c>
      <c r="F21" s="10">
        <v>1.9782870370370371E-2</v>
      </c>
      <c r="G21" s="10">
        <f t="shared" si="1"/>
        <v>1.075509259259259E-2</v>
      </c>
    </row>
    <row r="22" spans="1:7" ht="22.5" customHeight="1" x14ac:dyDescent="0.3">
      <c r="A22" s="3">
        <v>9</v>
      </c>
      <c r="B22" s="7" t="s">
        <v>55</v>
      </c>
      <c r="C22" s="7" t="s">
        <v>4</v>
      </c>
      <c r="D22" s="7" t="s">
        <v>63</v>
      </c>
      <c r="E22" s="5">
        <v>8.3333333333333297E-3</v>
      </c>
      <c r="F22" s="10">
        <v>1.9105324074074073E-2</v>
      </c>
      <c r="G22" s="10">
        <f t="shared" si="1"/>
        <v>1.0771990740740743E-2</v>
      </c>
    </row>
    <row r="23" spans="1:7" ht="22.5" customHeight="1" x14ac:dyDescent="0.3">
      <c r="A23" s="3">
        <v>10</v>
      </c>
      <c r="B23" s="7" t="s">
        <v>20</v>
      </c>
      <c r="C23" s="7" t="s">
        <v>70</v>
      </c>
      <c r="D23" s="7" t="s">
        <v>2</v>
      </c>
      <c r="E23" s="5">
        <v>5.5555555555555601E-3</v>
      </c>
      <c r="F23" s="10">
        <v>1.6341782407407406E-2</v>
      </c>
      <c r="G23" s="10">
        <f t="shared" si="1"/>
        <v>1.0786226851851845E-2</v>
      </c>
    </row>
    <row r="24" spans="1:7" ht="22.5" customHeight="1" x14ac:dyDescent="0.3">
      <c r="A24" s="3">
        <v>11</v>
      </c>
      <c r="B24" s="7" t="s">
        <v>20</v>
      </c>
      <c r="C24" s="7" t="s">
        <v>69</v>
      </c>
      <c r="D24" s="7" t="s">
        <v>21</v>
      </c>
      <c r="E24" s="5">
        <v>6.9444444444444397E-3</v>
      </c>
      <c r="F24" s="10">
        <v>1.7762384259259259E-2</v>
      </c>
      <c r="G24" s="10">
        <f t="shared" si="1"/>
        <v>1.0817939814814818E-2</v>
      </c>
    </row>
    <row r="25" spans="1:7" ht="22.5" customHeight="1" x14ac:dyDescent="0.3">
      <c r="A25" s="3">
        <v>12</v>
      </c>
      <c r="B25" s="7" t="s">
        <v>20</v>
      </c>
      <c r="C25" s="7" t="s">
        <v>70</v>
      </c>
      <c r="D25" s="7" t="s">
        <v>5</v>
      </c>
      <c r="E25" s="5">
        <v>6.2500000000000003E-3</v>
      </c>
      <c r="F25" s="10">
        <v>1.7090740740740743E-2</v>
      </c>
      <c r="G25" s="10">
        <f t="shared" si="1"/>
        <v>1.0840740740740743E-2</v>
      </c>
    </row>
    <row r="26" spans="1:7" ht="22.5" customHeight="1" x14ac:dyDescent="0.3">
      <c r="A26" s="3">
        <v>13</v>
      </c>
      <c r="B26" s="7" t="s">
        <v>15</v>
      </c>
      <c r="C26" s="7" t="s">
        <v>69</v>
      </c>
      <c r="D26" s="7" t="s">
        <v>16</v>
      </c>
      <c r="E26" s="5">
        <v>9.7222222222222206E-3</v>
      </c>
      <c r="F26" s="10">
        <v>2.0600810185185187E-2</v>
      </c>
      <c r="G26" s="10">
        <f t="shared" si="1"/>
        <v>1.0878587962962967E-2</v>
      </c>
    </row>
    <row r="27" spans="1:7" ht="22.5" customHeight="1" x14ac:dyDescent="0.3">
      <c r="A27" s="3">
        <v>14</v>
      </c>
      <c r="B27" s="7" t="s">
        <v>20</v>
      </c>
      <c r="C27" s="7" t="s">
        <v>69</v>
      </c>
      <c r="D27" s="7" t="s">
        <v>27</v>
      </c>
      <c r="E27" s="5">
        <v>7.6388888888888904E-3</v>
      </c>
      <c r="F27" s="10">
        <v>1.8627314814814815E-2</v>
      </c>
      <c r="G27" s="10">
        <f t="shared" si="1"/>
        <v>1.0988425925925926E-2</v>
      </c>
    </row>
    <row r="28" spans="1:7" ht="22.5" customHeight="1" x14ac:dyDescent="0.3">
      <c r="A28" s="3">
        <v>15</v>
      </c>
      <c r="B28" s="7" t="s">
        <v>15</v>
      </c>
      <c r="C28" s="7" t="s">
        <v>70</v>
      </c>
      <c r="D28" s="7" t="s">
        <v>44</v>
      </c>
      <c r="E28" s="5">
        <v>4.8611111111111103E-3</v>
      </c>
      <c r="F28" s="10">
        <v>1.5870023148148147E-2</v>
      </c>
      <c r="G28" s="10">
        <f t="shared" si="1"/>
        <v>1.1008912037037036E-2</v>
      </c>
    </row>
    <row r="29" spans="1:7" ht="22.5" customHeight="1" x14ac:dyDescent="0.3">
      <c r="A29" s="3">
        <v>16</v>
      </c>
      <c r="B29" s="7" t="s">
        <v>55</v>
      </c>
      <c r="C29" s="7" t="s">
        <v>70</v>
      </c>
      <c r="D29" s="7" t="s">
        <v>56</v>
      </c>
      <c r="E29" s="5">
        <v>1.0416666666666701E-2</v>
      </c>
      <c r="F29" s="10">
        <v>2.1538657407407406E-2</v>
      </c>
      <c r="G29" s="10">
        <f t="shared" si="1"/>
        <v>1.1121990740740705E-2</v>
      </c>
    </row>
    <row r="30" spans="1:7" ht="22.5" customHeight="1" x14ac:dyDescent="0.3">
      <c r="A30" s="3">
        <v>17</v>
      </c>
      <c r="B30" s="7" t="s">
        <v>33</v>
      </c>
      <c r="C30" s="7" t="s">
        <v>69</v>
      </c>
      <c r="D30" s="7" t="s">
        <v>34</v>
      </c>
      <c r="E30" s="5">
        <v>1.2500000000000001E-2</v>
      </c>
      <c r="F30" s="10">
        <v>2.3698958333333336E-2</v>
      </c>
      <c r="G30" s="10">
        <f t="shared" si="1"/>
        <v>1.1198958333333335E-2</v>
      </c>
    </row>
    <row r="31" spans="1:7" ht="22.5" customHeight="1" x14ac:dyDescent="0.3">
      <c r="A31" s="3">
        <v>18</v>
      </c>
      <c r="B31" s="7" t="s">
        <v>20</v>
      </c>
      <c r="C31" s="7" t="s">
        <v>70</v>
      </c>
      <c r="D31" s="7" t="s">
        <v>49</v>
      </c>
      <c r="E31" s="5">
        <v>1.1111111111111099E-2</v>
      </c>
      <c r="F31" s="10">
        <v>2.232175925925926E-2</v>
      </c>
      <c r="G31" s="10">
        <f t="shared" si="1"/>
        <v>1.1210648148148161E-2</v>
      </c>
    </row>
    <row r="32" spans="1:7" ht="22.5" customHeight="1" x14ac:dyDescent="0.3">
      <c r="A32" s="3">
        <v>19</v>
      </c>
      <c r="B32" s="3" t="s">
        <v>9</v>
      </c>
      <c r="C32" s="7" t="s">
        <v>69</v>
      </c>
      <c r="D32" s="3" t="s">
        <v>10</v>
      </c>
      <c r="E32" s="5">
        <v>1.4583333333333301E-2</v>
      </c>
      <c r="F32" s="10">
        <v>2.5795023148148147E-2</v>
      </c>
      <c r="G32" s="10">
        <f t="shared" si="1"/>
        <v>1.1211689814814846E-2</v>
      </c>
    </row>
    <row r="33" spans="1:7" ht="22.5" customHeight="1" x14ac:dyDescent="0.3">
      <c r="A33" s="3">
        <v>20</v>
      </c>
      <c r="B33" s="7" t="s">
        <v>20</v>
      </c>
      <c r="C33" s="7" t="s">
        <v>69</v>
      </c>
      <c r="D33" s="7" t="s">
        <v>68</v>
      </c>
      <c r="E33" s="5">
        <v>1.38888888888889E-2</v>
      </c>
      <c r="F33" s="10">
        <v>2.5119791666666665E-2</v>
      </c>
      <c r="G33" s="10">
        <f t="shared" si="1"/>
        <v>1.1230902777777765E-2</v>
      </c>
    </row>
    <row r="34" spans="1:7" ht="22.5" customHeight="1" x14ac:dyDescent="0.3">
      <c r="A34" s="3">
        <v>21</v>
      </c>
      <c r="B34" s="7" t="s">
        <v>15</v>
      </c>
      <c r="C34" s="7" t="s">
        <v>70</v>
      </c>
      <c r="D34" s="7" t="s">
        <v>46</v>
      </c>
      <c r="E34" s="5">
        <v>1.3194444444444399E-2</v>
      </c>
      <c r="F34" s="10">
        <v>2.4429629629629631E-2</v>
      </c>
      <c r="G34" s="10">
        <f t="shared" si="1"/>
        <v>1.1235185185185232E-2</v>
      </c>
    </row>
    <row r="35" spans="1:7" ht="22.5" customHeight="1" x14ac:dyDescent="0.3">
      <c r="A35" s="3">
        <v>22</v>
      </c>
      <c r="B35" s="7" t="s">
        <v>9</v>
      </c>
      <c r="C35" s="7" t="s">
        <v>70</v>
      </c>
      <c r="D35" s="7" t="s">
        <v>51</v>
      </c>
      <c r="E35" s="5">
        <v>1.52777777777778E-2</v>
      </c>
      <c r="F35" s="10">
        <v>2.6647685185185187E-2</v>
      </c>
      <c r="G35" s="10">
        <f t="shared" si="1"/>
        <v>1.1369907407407388E-2</v>
      </c>
    </row>
    <row r="36" spans="1:7" ht="22.5" customHeight="1" x14ac:dyDescent="0.3">
      <c r="A36" s="3">
        <v>23</v>
      </c>
      <c r="B36" s="7" t="s">
        <v>15</v>
      </c>
      <c r="C36" s="7" t="s">
        <v>70</v>
      </c>
      <c r="D36" s="7" t="s">
        <v>45</v>
      </c>
      <c r="E36" s="5">
        <v>1.18055555555556E-2</v>
      </c>
      <c r="F36" s="10">
        <v>2.3182407407407405E-2</v>
      </c>
      <c r="G36" s="10">
        <f t="shared" si="1"/>
        <v>1.1376851851851805E-2</v>
      </c>
    </row>
    <row r="37" spans="1:7" ht="22.5" customHeight="1" x14ac:dyDescent="0.3">
      <c r="A37" s="3">
        <v>24</v>
      </c>
      <c r="B37" s="7" t="s">
        <v>20</v>
      </c>
      <c r="C37" s="7" t="s">
        <v>70</v>
      </c>
      <c r="D37" s="7" t="s">
        <v>48</v>
      </c>
      <c r="E37" s="5">
        <v>1.6666666666666701E-2</v>
      </c>
      <c r="F37" s="10">
        <v>2.8206481481481482E-2</v>
      </c>
      <c r="G37" s="10">
        <f t="shared" si="1"/>
        <v>1.1539814814814781E-2</v>
      </c>
    </row>
    <row r="38" spans="1:7" ht="22.5" customHeight="1" x14ac:dyDescent="0.3">
      <c r="A38" s="3">
        <v>25</v>
      </c>
      <c r="B38" s="7" t="s">
        <v>20</v>
      </c>
      <c r="C38" s="7" t="s">
        <v>69</v>
      </c>
      <c r="D38" s="7" t="s">
        <v>28</v>
      </c>
      <c r="E38" s="5">
        <v>1.59722222222222E-2</v>
      </c>
      <c r="F38" s="10">
        <v>2.7537847222222221E-2</v>
      </c>
      <c r="G38" s="10">
        <f t="shared" si="1"/>
        <v>1.156562500000002E-2</v>
      </c>
    </row>
    <row r="39" spans="1:7" ht="22.5" customHeight="1" x14ac:dyDescent="0.3">
      <c r="A39" s="3">
        <v>26</v>
      </c>
      <c r="B39" s="3" t="s">
        <v>9</v>
      </c>
      <c r="C39" s="7" t="s">
        <v>69</v>
      </c>
      <c r="D39" s="3" t="s">
        <v>11</v>
      </c>
      <c r="E39" s="5">
        <v>2.1527777777777798E-2</v>
      </c>
      <c r="F39" s="10">
        <v>3.3167361111111113E-2</v>
      </c>
      <c r="G39" s="10">
        <f t="shared" si="1"/>
        <v>1.1639583333333314E-2</v>
      </c>
    </row>
    <row r="40" spans="1:7" ht="22.5" customHeight="1" x14ac:dyDescent="0.3">
      <c r="A40" s="3">
        <v>27</v>
      </c>
      <c r="B40" s="7" t="s">
        <v>9</v>
      </c>
      <c r="C40" s="7" t="s">
        <v>70</v>
      </c>
      <c r="D40" s="7" t="s">
        <v>53</v>
      </c>
      <c r="E40" s="5">
        <v>1.8055555555555599E-2</v>
      </c>
      <c r="F40" s="10">
        <v>2.9853703703703705E-2</v>
      </c>
      <c r="G40" s="10">
        <f t="shared" si="1"/>
        <v>1.1798148148148106E-2</v>
      </c>
    </row>
    <row r="41" spans="1:7" ht="22.5" customHeight="1" x14ac:dyDescent="0.3">
      <c r="A41" s="3">
        <v>28</v>
      </c>
      <c r="B41" s="7" t="s">
        <v>36</v>
      </c>
      <c r="C41" s="7" t="s">
        <v>70</v>
      </c>
      <c r="D41" s="7" t="s">
        <v>8</v>
      </c>
      <c r="E41" s="5">
        <v>1.8749999999999999E-2</v>
      </c>
      <c r="F41" s="10">
        <v>3.0601967592592594E-2</v>
      </c>
      <c r="G41" s="10">
        <f t="shared" si="1"/>
        <v>1.1851967592592594E-2</v>
      </c>
    </row>
    <row r="42" spans="1:7" ht="22.5" customHeight="1" x14ac:dyDescent="0.3">
      <c r="A42" s="3">
        <v>29</v>
      </c>
      <c r="B42" s="7" t="s">
        <v>32</v>
      </c>
      <c r="C42" s="7" t="s">
        <v>69</v>
      </c>
      <c r="D42" s="7" t="s">
        <v>7</v>
      </c>
      <c r="E42" s="5">
        <v>1.7361111111111101E-2</v>
      </c>
      <c r="F42" s="10">
        <v>2.9282986111111107E-2</v>
      </c>
      <c r="G42" s="10">
        <f t="shared" si="1"/>
        <v>1.1921875000000005E-2</v>
      </c>
    </row>
    <row r="43" spans="1:7" ht="22.5" customHeight="1" x14ac:dyDescent="0.3">
      <c r="A43" s="3">
        <v>30</v>
      </c>
      <c r="B43" s="7" t="s">
        <v>57</v>
      </c>
      <c r="C43" s="7" t="s">
        <v>70</v>
      </c>
      <c r="D43" s="7" t="s">
        <v>75</v>
      </c>
      <c r="E43" s="5">
        <v>2.2222222222222199E-2</v>
      </c>
      <c r="F43" s="10">
        <v>3.4383333333333335E-2</v>
      </c>
      <c r="G43" s="10">
        <f t="shared" si="1"/>
        <v>1.2161111111111136E-2</v>
      </c>
    </row>
    <row r="44" spans="1:7" ht="22.5" customHeight="1" x14ac:dyDescent="0.3">
      <c r="A44" s="3">
        <v>31</v>
      </c>
      <c r="B44" s="7" t="s">
        <v>9</v>
      </c>
      <c r="C44" s="7" t="s">
        <v>70</v>
      </c>
      <c r="D44" s="7" t="s">
        <v>54</v>
      </c>
      <c r="E44" s="5">
        <v>2.29166666666667E-2</v>
      </c>
      <c r="F44" s="10">
        <v>3.5096180555555558E-2</v>
      </c>
      <c r="G44" s="10">
        <f t="shared" si="1"/>
        <v>1.2179513888888858E-2</v>
      </c>
    </row>
    <row r="45" spans="1:7" ht="22.5" customHeight="1" x14ac:dyDescent="0.3">
      <c r="A45" s="3">
        <v>32</v>
      </c>
      <c r="B45" s="7" t="s">
        <v>9</v>
      </c>
      <c r="C45" s="7" t="s">
        <v>69</v>
      </c>
      <c r="D45" s="7" t="s">
        <v>12</v>
      </c>
      <c r="E45" s="5">
        <v>2.0833333333333301E-2</v>
      </c>
      <c r="F45" s="10">
        <v>3.3057175925925927E-2</v>
      </c>
      <c r="G45" s="10">
        <f t="shared" si="1"/>
        <v>1.2223842592592626E-2</v>
      </c>
    </row>
    <row r="46" spans="1:7" ht="22.5" customHeight="1" x14ac:dyDescent="0.3">
      <c r="A46" s="3">
        <v>33</v>
      </c>
      <c r="B46" s="7" t="s">
        <v>36</v>
      </c>
      <c r="C46" s="7" t="s">
        <v>69</v>
      </c>
      <c r="D46" s="7" t="s">
        <v>37</v>
      </c>
      <c r="E46" s="5">
        <v>2.5000000000000001E-2</v>
      </c>
      <c r="F46" s="10">
        <v>3.7275810185185186E-2</v>
      </c>
      <c r="G46" s="10">
        <f t="shared" si="1"/>
        <v>1.2275810185185185E-2</v>
      </c>
    </row>
    <row r="47" spans="1:7" ht="22.5" customHeight="1" x14ac:dyDescent="0.3">
      <c r="A47" s="3">
        <v>34</v>
      </c>
      <c r="B47" s="7" t="s">
        <v>32</v>
      </c>
      <c r="C47" s="7" t="s">
        <v>70</v>
      </c>
      <c r="D47" s="7" t="s">
        <v>6</v>
      </c>
      <c r="E47" s="5">
        <v>2.36111111111111E-2</v>
      </c>
      <c r="F47" s="10">
        <v>3.5901273148148151E-2</v>
      </c>
      <c r="G47" s="10">
        <f t="shared" si="1"/>
        <v>1.2290162037037051E-2</v>
      </c>
    </row>
    <row r="48" spans="1:7" ht="22.5" customHeight="1" x14ac:dyDescent="0.3">
      <c r="A48" s="3">
        <v>35</v>
      </c>
      <c r="B48" s="7" t="s">
        <v>9</v>
      </c>
      <c r="C48" s="7" t="s">
        <v>69</v>
      </c>
      <c r="D48" s="7" t="s">
        <v>13</v>
      </c>
      <c r="E48" s="5">
        <v>2.4305555555555601E-2</v>
      </c>
      <c r="F48" s="10">
        <v>3.6626388888888889E-2</v>
      </c>
      <c r="G48" s="10">
        <f t="shared" si="1"/>
        <v>1.2320833333333288E-2</v>
      </c>
    </row>
    <row r="49" spans="1:7" ht="22.5" customHeight="1" x14ac:dyDescent="0.3">
      <c r="A49" s="3">
        <v>36</v>
      </c>
      <c r="B49" s="7" t="s">
        <v>9</v>
      </c>
      <c r="C49" s="7" t="s">
        <v>70</v>
      </c>
      <c r="D49" s="7" t="s">
        <v>52</v>
      </c>
      <c r="E49" s="5">
        <v>2.0138888888888901E-2</v>
      </c>
      <c r="F49" s="10">
        <v>3.2680671296296294E-2</v>
      </c>
      <c r="G49" s="10">
        <f t="shared" si="1"/>
        <v>1.2541782407407394E-2</v>
      </c>
    </row>
    <row r="50" spans="1:7" ht="22.5" customHeight="1" x14ac:dyDescent="0.3">
      <c r="A50" s="3">
        <v>37</v>
      </c>
      <c r="B50" s="7" t="s">
        <v>15</v>
      </c>
      <c r="C50" s="7" t="s">
        <v>70</v>
      </c>
      <c r="D50" s="7" t="s">
        <v>47</v>
      </c>
      <c r="E50" s="5">
        <v>2.6388888888888899E-2</v>
      </c>
      <c r="F50" s="10">
        <v>3.9049189814814818E-2</v>
      </c>
      <c r="G50" s="10">
        <f t="shared" si="1"/>
        <v>1.2660300925925919E-2</v>
      </c>
    </row>
    <row r="51" spans="1:7" ht="22.5" customHeight="1" x14ac:dyDescent="0.3">
      <c r="A51" s="3">
        <v>38</v>
      </c>
      <c r="B51" s="7" t="s">
        <v>38</v>
      </c>
      <c r="C51" s="7" t="s">
        <v>4</v>
      </c>
      <c r="D51" s="7" t="s">
        <v>62</v>
      </c>
      <c r="E51" s="5">
        <v>2.5694444444444402E-2</v>
      </c>
      <c r="F51" s="10">
        <v>3.8412384259259261E-2</v>
      </c>
      <c r="G51" s="10">
        <f t="shared" si="1"/>
        <v>1.2717939814814859E-2</v>
      </c>
    </row>
    <row r="52" spans="1:7" ht="22.5" customHeight="1" x14ac:dyDescent="0.3">
      <c r="A52" s="3">
        <v>39</v>
      </c>
      <c r="B52" s="7" t="s">
        <v>36</v>
      </c>
      <c r="C52" s="7" t="s">
        <v>70</v>
      </c>
      <c r="D52" s="7" t="s">
        <v>58</v>
      </c>
      <c r="E52" s="5">
        <v>2.70833333333333E-2</v>
      </c>
      <c r="F52" s="10">
        <v>4.0031944444444446E-2</v>
      </c>
      <c r="G52" s="10">
        <f t="shared" si="1"/>
        <v>1.2948611111111147E-2</v>
      </c>
    </row>
    <row r="53" spans="1:7" ht="22.5" customHeight="1" x14ac:dyDescent="0.3">
      <c r="A53" s="3">
        <v>40</v>
      </c>
      <c r="B53" s="7" t="s">
        <v>38</v>
      </c>
      <c r="C53" s="7" t="s">
        <v>70</v>
      </c>
      <c r="D53" s="7" t="s">
        <v>60</v>
      </c>
      <c r="E53" s="5">
        <v>2.7777777777777801E-2</v>
      </c>
      <c r="F53" s="10">
        <v>4.107048611111111E-2</v>
      </c>
      <c r="G53" s="10">
        <f t="shared" si="1"/>
        <v>1.3292708333333309E-2</v>
      </c>
    </row>
    <row r="54" spans="1:7" ht="22.5" customHeight="1" x14ac:dyDescent="0.3">
      <c r="A54" s="3">
        <v>41</v>
      </c>
      <c r="B54" s="7" t="s">
        <v>38</v>
      </c>
      <c r="C54" s="7" t="s">
        <v>69</v>
      </c>
      <c r="D54" s="7" t="s">
        <v>40</v>
      </c>
      <c r="E54" s="5">
        <v>2.8472222222222201E-2</v>
      </c>
      <c r="F54" s="10">
        <v>4.1768634259259259E-2</v>
      </c>
      <c r="G54" s="10">
        <f t="shared" si="1"/>
        <v>1.3296412037037058E-2</v>
      </c>
    </row>
    <row r="55" spans="1:7" ht="22.5" customHeight="1" x14ac:dyDescent="0.3">
      <c r="A55" s="3">
        <v>42</v>
      </c>
      <c r="B55" s="7" t="s">
        <v>38</v>
      </c>
      <c r="C55" s="7" t="s">
        <v>70</v>
      </c>
      <c r="D55" s="7" t="s">
        <v>61</v>
      </c>
      <c r="E55" s="5">
        <v>2.9861111111111099E-2</v>
      </c>
      <c r="F55" s="10">
        <v>4.319930555555556E-2</v>
      </c>
      <c r="G55" s="10">
        <f t="shared" si="1"/>
        <v>1.3338194444444462E-2</v>
      </c>
    </row>
    <row r="56" spans="1:7" ht="22.5" customHeight="1" x14ac:dyDescent="0.3">
      <c r="A56" s="3">
        <v>43</v>
      </c>
      <c r="B56" s="7" t="s">
        <v>38</v>
      </c>
      <c r="C56" s="7" t="s">
        <v>69</v>
      </c>
      <c r="D56" s="7" t="s">
        <v>42</v>
      </c>
      <c r="E56" s="5">
        <v>2.9166666666666698E-2</v>
      </c>
      <c r="F56" s="10">
        <v>4.2547685185185181E-2</v>
      </c>
      <c r="G56" s="10">
        <f t="shared" si="1"/>
        <v>1.3381018518518483E-2</v>
      </c>
    </row>
    <row r="57" spans="1:7" ht="22.5" customHeight="1" x14ac:dyDescent="0.3">
      <c r="A57" s="3">
        <v>44</v>
      </c>
      <c r="B57" s="7" t="s">
        <v>38</v>
      </c>
      <c r="C57" s="7" t="s">
        <v>70</v>
      </c>
      <c r="D57" s="7" t="s">
        <v>59</v>
      </c>
      <c r="E57" s="5">
        <v>3.125E-2</v>
      </c>
      <c r="F57" s="10">
        <v>4.495393518518518E-2</v>
      </c>
      <c r="G57" s="10">
        <f t="shared" si="1"/>
        <v>1.370393518518518E-2</v>
      </c>
    </row>
    <row r="58" spans="1:7" ht="22.5" customHeight="1" x14ac:dyDescent="0.3">
      <c r="A58" s="3">
        <v>45</v>
      </c>
      <c r="B58" s="7" t="s">
        <v>38</v>
      </c>
      <c r="C58" s="7" t="s">
        <v>69</v>
      </c>
      <c r="D58" s="7" t="s">
        <v>41</v>
      </c>
      <c r="E58" s="5">
        <v>3.05555555555556E-2</v>
      </c>
      <c r="F58" s="10">
        <v>4.4326967592592588E-2</v>
      </c>
      <c r="G58" s="10">
        <f t="shared" si="1"/>
        <v>1.3771412037036988E-2</v>
      </c>
    </row>
    <row r="59" spans="1:7" ht="22.5" customHeight="1" x14ac:dyDescent="0.3">
      <c r="A59" s="3">
        <v>46</v>
      </c>
      <c r="B59" s="7" t="s">
        <v>20</v>
      </c>
      <c r="C59" s="7" t="s">
        <v>69</v>
      </c>
      <c r="D59" s="7" t="s">
        <v>29</v>
      </c>
      <c r="E59" s="5">
        <v>1.94444444444444E-2</v>
      </c>
      <c r="F59" s="10">
        <v>0</v>
      </c>
      <c r="G59" s="10">
        <v>0</v>
      </c>
    </row>
    <row r="69" spans="2:4" ht="22.5" customHeight="1" x14ac:dyDescent="0.3">
      <c r="B69" s="2"/>
      <c r="C69" s="2"/>
      <c r="D69" s="2"/>
    </row>
    <row r="70" spans="2:4" ht="22.5" customHeight="1" x14ac:dyDescent="0.3">
      <c r="B70" s="2"/>
      <c r="C70" s="2"/>
      <c r="D70" s="2"/>
    </row>
  </sheetData>
  <sortState xmlns:xlrd2="http://schemas.microsoft.com/office/spreadsheetml/2017/richdata2" ref="B14:G59">
    <sortCondition ref="G14:G59"/>
  </sortState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110" zoomScaleNormal="110" workbookViewId="0">
      <selection activeCell="D6" sqref="D6"/>
    </sheetView>
  </sheetViews>
  <sheetFormatPr defaultColWidth="34.6640625" defaultRowHeight="13.2" x14ac:dyDescent="0.3"/>
  <cols>
    <col min="1" max="1" width="3" style="1" bestFit="1" customWidth="1"/>
    <col min="2" max="2" width="11.33203125" style="1" bestFit="1" customWidth="1"/>
    <col min="3" max="3" width="6" style="1" bestFit="1" customWidth="1"/>
    <col min="4" max="4" width="49.6640625" style="1" bestFit="1" customWidth="1"/>
    <col min="5" max="5" width="8" style="14" customWidth="1"/>
    <col min="6" max="7" width="8" style="1" customWidth="1"/>
    <col min="8" max="16384" width="34.6640625" style="1"/>
  </cols>
  <sheetData>
    <row r="1" spans="1:7" ht="22.5" customHeight="1" x14ac:dyDescent="0.3">
      <c r="D1" s="1" t="s">
        <v>78</v>
      </c>
    </row>
    <row r="2" spans="1:7" ht="22.5" customHeight="1" x14ac:dyDescent="0.3">
      <c r="B2" s="12">
        <v>44190</v>
      </c>
      <c r="D2" s="1" t="s">
        <v>64</v>
      </c>
    </row>
    <row r="3" spans="1:7" ht="22.5" customHeight="1" x14ac:dyDescent="0.3">
      <c r="D3" s="18" t="s">
        <v>65</v>
      </c>
    </row>
    <row r="5" spans="1:7" ht="22.5" customHeight="1" x14ac:dyDescent="0.3">
      <c r="A5" s="3">
        <v>1</v>
      </c>
      <c r="B5" s="7" t="s">
        <v>66</v>
      </c>
      <c r="C5" s="7" t="s">
        <v>69</v>
      </c>
      <c r="D5" s="7" t="s">
        <v>72</v>
      </c>
      <c r="E5" s="15">
        <v>0</v>
      </c>
      <c r="F5" s="19">
        <v>4.5821759259259262E-3</v>
      </c>
      <c r="G5" s="19">
        <f t="shared" ref="G5:G11" si="0">F5-E5</f>
        <v>4.5821759259259262E-3</v>
      </c>
    </row>
    <row r="6" spans="1:7" ht="22.5" customHeight="1" x14ac:dyDescent="0.3">
      <c r="A6" s="3">
        <v>2</v>
      </c>
      <c r="B6" s="7" t="s">
        <v>67</v>
      </c>
      <c r="C6" s="7" t="s">
        <v>70</v>
      </c>
      <c r="D6" s="7" t="s">
        <v>73</v>
      </c>
      <c r="E6" s="15">
        <v>0</v>
      </c>
      <c r="F6" s="19">
        <v>4.6122685185185181E-3</v>
      </c>
      <c r="G6" s="19">
        <f t="shared" si="0"/>
        <v>4.6122685185185181E-3</v>
      </c>
    </row>
    <row r="7" spans="1:7" ht="22.5" customHeight="1" x14ac:dyDescent="0.3">
      <c r="A7" s="3">
        <v>3</v>
      </c>
      <c r="B7" s="7" t="s">
        <v>66</v>
      </c>
      <c r="C7" s="7" t="s">
        <v>69</v>
      </c>
      <c r="D7" s="7" t="s">
        <v>71</v>
      </c>
      <c r="E7" s="15">
        <v>0</v>
      </c>
      <c r="F7" s="19">
        <v>4.6469907407407406E-3</v>
      </c>
      <c r="G7" s="19">
        <f t="shared" si="0"/>
        <v>4.6469907407407406E-3</v>
      </c>
    </row>
    <row r="8" spans="1:7" ht="22.5" customHeight="1" x14ac:dyDescent="0.3">
      <c r="A8" s="3">
        <v>1</v>
      </c>
      <c r="B8" s="7" t="s">
        <v>23</v>
      </c>
      <c r="C8" s="7" t="s">
        <v>69</v>
      </c>
      <c r="D8" s="7" t="s">
        <v>24</v>
      </c>
      <c r="E8" s="15">
        <v>6.9444444444444447E-4</v>
      </c>
      <c r="F8" s="19">
        <v>5.4675925925925925E-3</v>
      </c>
      <c r="G8" s="19">
        <f t="shared" si="0"/>
        <v>4.7731481481481479E-3</v>
      </c>
    </row>
    <row r="9" spans="1:7" ht="22.5" customHeight="1" x14ac:dyDescent="0.3">
      <c r="A9" s="3">
        <v>2</v>
      </c>
      <c r="B9" s="7" t="s">
        <v>17</v>
      </c>
      <c r="C9" s="7" t="s">
        <v>69</v>
      </c>
      <c r="D9" s="7" t="s">
        <v>18</v>
      </c>
      <c r="E9" s="15">
        <v>6.9444444444444447E-4</v>
      </c>
      <c r="F9" s="19">
        <v>5.5231481481481486E-3</v>
      </c>
      <c r="G9" s="19">
        <f t="shared" si="0"/>
        <v>4.828703703703704E-3</v>
      </c>
    </row>
    <row r="10" spans="1:7" ht="22.5" customHeight="1" x14ac:dyDescent="0.3">
      <c r="A10" s="3">
        <v>1</v>
      </c>
      <c r="B10" s="7" t="s">
        <v>19</v>
      </c>
      <c r="C10" s="7" t="s">
        <v>69</v>
      </c>
      <c r="D10" s="7" t="s">
        <v>3</v>
      </c>
      <c r="E10" s="15">
        <v>1.3888888888888889E-3</v>
      </c>
      <c r="F10" s="19">
        <v>6.6782407407407415E-3</v>
      </c>
      <c r="G10" s="19">
        <f t="shared" si="0"/>
        <v>5.2893518518518524E-3</v>
      </c>
    </row>
    <row r="11" spans="1:7" ht="22.5" customHeight="1" x14ac:dyDescent="0.3">
      <c r="A11" s="3">
        <v>2</v>
      </c>
      <c r="B11" s="7" t="s">
        <v>35</v>
      </c>
      <c r="C11" s="7" t="s">
        <v>69</v>
      </c>
      <c r="D11" s="7" t="s">
        <v>74</v>
      </c>
      <c r="E11" s="15">
        <v>1.3888888888888889E-3</v>
      </c>
      <c r="F11" s="19">
        <v>6.7372685185185183E-3</v>
      </c>
      <c r="G11" s="19">
        <f t="shared" si="0"/>
        <v>5.3483796296296291E-3</v>
      </c>
    </row>
    <row r="12" spans="1:7" ht="22.5" customHeight="1" x14ac:dyDescent="0.3">
      <c r="E12" s="13"/>
    </row>
    <row r="13" spans="1:7" ht="22.5" customHeight="1" x14ac:dyDescent="0.3">
      <c r="A13" s="3">
        <v>1</v>
      </c>
      <c r="B13" s="7" t="s">
        <v>17</v>
      </c>
      <c r="C13" s="7" t="s">
        <v>70</v>
      </c>
      <c r="D13" s="7" t="s">
        <v>43</v>
      </c>
      <c r="E13" s="15">
        <v>0</v>
      </c>
      <c r="F13" s="19">
        <v>1.0262615740740741E-2</v>
      </c>
      <c r="G13" s="19">
        <f t="shared" ref="G13:G50" si="1">F13-E13</f>
        <v>1.0262615740740741E-2</v>
      </c>
    </row>
    <row r="14" spans="1:7" ht="22.5" customHeight="1" x14ac:dyDescent="0.3">
      <c r="A14" s="3">
        <v>2</v>
      </c>
      <c r="B14" s="7" t="s">
        <v>25</v>
      </c>
      <c r="C14" s="7" t="s">
        <v>69</v>
      </c>
      <c r="D14" s="7" t="s">
        <v>26</v>
      </c>
      <c r="E14" s="15">
        <v>6.9444444444444447E-4</v>
      </c>
      <c r="F14" s="19">
        <v>1.1084953703703703E-2</v>
      </c>
      <c r="G14" s="19">
        <f t="shared" si="1"/>
        <v>1.0390509259259259E-2</v>
      </c>
    </row>
    <row r="15" spans="1:7" ht="22.5" customHeight="1" x14ac:dyDescent="0.3">
      <c r="A15" s="3">
        <v>3</v>
      </c>
      <c r="B15" s="7" t="s">
        <v>25</v>
      </c>
      <c r="C15" s="7" t="s">
        <v>69</v>
      </c>
      <c r="D15" s="7" t="s">
        <v>31</v>
      </c>
      <c r="E15" s="15">
        <v>2.0833333333333298E-3</v>
      </c>
      <c r="F15" s="19">
        <v>1.2479513888888891E-2</v>
      </c>
      <c r="G15" s="19">
        <f t="shared" si="1"/>
        <v>1.0396180555555561E-2</v>
      </c>
    </row>
    <row r="16" spans="1:7" ht="22.5" customHeight="1" x14ac:dyDescent="0.3">
      <c r="A16" s="3">
        <v>4</v>
      </c>
      <c r="B16" s="7" t="s">
        <v>22</v>
      </c>
      <c r="C16" s="7" t="s">
        <v>69</v>
      </c>
      <c r="D16" s="7" t="s">
        <v>0</v>
      </c>
      <c r="E16" s="15">
        <v>1.38888888888889E-3</v>
      </c>
      <c r="F16" s="19">
        <v>1.1787962962962964E-2</v>
      </c>
      <c r="G16" s="19">
        <f t="shared" si="1"/>
        <v>1.0399074074074074E-2</v>
      </c>
    </row>
    <row r="17" spans="1:7" ht="22.5" customHeight="1" x14ac:dyDescent="0.3">
      <c r="A17" s="3">
        <v>5</v>
      </c>
      <c r="B17" s="7" t="s">
        <v>25</v>
      </c>
      <c r="C17" s="7" t="s">
        <v>70</v>
      </c>
      <c r="D17" s="7" t="s">
        <v>50</v>
      </c>
      <c r="E17" s="15">
        <v>2.7777777777777801E-3</v>
      </c>
      <c r="F17" s="19">
        <v>1.3352893518518517E-2</v>
      </c>
      <c r="G17" s="19">
        <f t="shared" si="1"/>
        <v>1.0575115740740737E-2</v>
      </c>
    </row>
    <row r="18" spans="1:7" ht="22.5" customHeight="1" x14ac:dyDescent="0.3">
      <c r="A18" s="3">
        <v>6</v>
      </c>
      <c r="B18" s="7" t="s">
        <v>15</v>
      </c>
      <c r="C18" s="7" t="s">
        <v>69</v>
      </c>
      <c r="D18" s="7" t="s">
        <v>1</v>
      </c>
      <c r="E18" s="15">
        <v>3.4722222222222199E-3</v>
      </c>
      <c r="F18" s="19">
        <v>1.4129861111111112E-2</v>
      </c>
      <c r="G18" s="19">
        <f t="shared" si="1"/>
        <v>1.0657638888888892E-2</v>
      </c>
    </row>
    <row r="19" spans="1:7" ht="22.5" customHeight="1" x14ac:dyDescent="0.3">
      <c r="A19" s="3">
        <v>7</v>
      </c>
      <c r="B19" s="7" t="s">
        <v>55</v>
      </c>
      <c r="C19" s="7" t="s">
        <v>69</v>
      </c>
      <c r="D19" s="7" t="s">
        <v>14</v>
      </c>
      <c r="E19" s="15">
        <v>4.1666666666666701E-3</v>
      </c>
      <c r="F19" s="19">
        <v>1.4989583333333334E-2</v>
      </c>
      <c r="G19" s="19">
        <f t="shared" si="1"/>
        <v>1.0822916666666665E-2</v>
      </c>
    </row>
    <row r="20" spans="1:7" ht="22.5" customHeight="1" x14ac:dyDescent="0.3">
      <c r="A20" s="3">
        <v>8</v>
      </c>
      <c r="B20" s="7" t="s">
        <v>20</v>
      </c>
      <c r="C20" s="7" t="s">
        <v>69</v>
      </c>
      <c r="D20" s="7" t="s">
        <v>21</v>
      </c>
      <c r="E20" s="15">
        <v>6.2500000000000003E-3</v>
      </c>
      <c r="F20" s="19">
        <v>1.7117592592592594E-2</v>
      </c>
      <c r="G20" s="19">
        <f t="shared" si="1"/>
        <v>1.0867592592592594E-2</v>
      </c>
    </row>
    <row r="21" spans="1:7" ht="22.5" customHeight="1" x14ac:dyDescent="0.3">
      <c r="A21" s="3">
        <v>9</v>
      </c>
      <c r="B21" s="7" t="s">
        <v>20</v>
      </c>
      <c r="C21" s="7" t="s">
        <v>70</v>
      </c>
      <c r="D21" s="7" t="s">
        <v>5</v>
      </c>
      <c r="E21" s="15">
        <v>6.9444444444444397E-3</v>
      </c>
      <c r="F21" s="19">
        <v>1.7823263888888888E-2</v>
      </c>
      <c r="G21" s="19">
        <f t="shared" si="1"/>
        <v>1.0878819444444448E-2</v>
      </c>
    </row>
    <row r="22" spans="1:7" ht="22.5" customHeight="1" x14ac:dyDescent="0.3">
      <c r="A22" s="3">
        <v>10</v>
      </c>
      <c r="B22" s="7" t="s">
        <v>20</v>
      </c>
      <c r="C22" s="7" t="s">
        <v>70</v>
      </c>
      <c r="D22" s="7" t="s">
        <v>2</v>
      </c>
      <c r="E22" s="15">
        <v>5.5555555555555601E-3</v>
      </c>
      <c r="F22" s="19">
        <v>1.6494097222222222E-2</v>
      </c>
      <c r="G22" s="19">
        <f t="shared" si="1"/>
        <v>1.0938541666666662E-2</v>
      </c>
    </row>
    <row r="23" spans="1:7" ht="22.5" customHeight="1" x14ac:dyDescent="0.3">
      <c r="A23" s="3">
        <v>11</v>
      </c>
      <c r="B23" s="7" t="s">
        <v>55</v>
      </c>
      <c r="C23" s="7" t="s">
        <v>70</v>
      </c>
      <c r="D23" s="7" t="s">
        <v>56</v>
      </c>
      <c r="E23" s="15">
        <v>9.0277777777777804E-3</v>
      </c>
      <c r="F23" s="19">
        <v>1.9990972222222222E-2</v>
      </c>
      <c r="G23" s="19">
        <f t="shared" si="1"/>
        <v>1.0963194444444442E-2</v>
      </c>
    </row>
    <row r="24" spans="1:7" ht="22.5" customHeight="1" x14ac:dyDescent="0.3">
      <c r="A24" s="3">
        <v>12</v>
      </c>
      <c r="B24" s="7" t="s">
        <v>55</v>
      </c>
      <c r="C24" s="7" t="s">
        <v>4</v>
      </c>
      <c r="D24" s="7" t="s">
        <v>63</v>
      </c>
      <c r="E24" s="15">
        <v>4.8611111111111103E-3</v>
      </c>
      <c r="F24" s="19">
        <v>1.5838425925925926E-2</v>
      </c>
      <c r="G24" s="19">
        <f t="shared" si="1"/>
        <v>1.0977314814814815E-2</v>
      </c>
    </row>
    <row r="25" spans="1:7" ht="22.5" customHeight="1" x14ac:dyDescent="0.3">
      <c r="A25" s="3">
        <v>13</v>
      </c>
      <c r="B25" s="7" t="s">
        <v>15</v>
      </c>
      <c r="C25" s="7" t="s">
        <v>70</v>
      </c>
      <c r="D25" s="7" t="s">
        <v>44</v>
      </c>
      <c r="E25" s="15">
        <v>8.3333333333333297E-3</v>
      </c>
      <c r="F25" s="19">
        <v>1.9377662037037037E-2</v>
      </c>
      <c r="G25" s="19">
        <f t="shared" si="1"/>
        <v>1.1044328703703707E-2</v>
      </c>
    </row>
    <row r="26" spans="1:7" ht="22.5" customHeight="1" x14ac:dyDescent="0.3">
      <c r="A26" s="3">
        <v>14</v>
      </c>
      <c r="B26" s="7" t="s">
        <v>15</v>
      </c>
      <c r="C26" s="7" t="s">
        <v>69</v>
      </c>
      <c r="D26" s="7" t="s">
        <v>16</v>
      </c>
      <c r="E26" s="15">
        <v>7.6388888888888904E-3</v>
      </c>
      <c r="F26" s="19">
        <v>1.8773958333333333E-2</v>
      </c>
      <c r="G26" s="19">
        <f t="shared" si="1"/>
        <v>1.1135069444444444E-2</v>
      </c>
    </row>
    <row r="27" spans="1:7" ht="22.5" customHeight="1" x14ac:dyDescent="0.3">
      <c r="A27" s="3">
        <v>15</v>
      </c>
      <c r="B27" s="7" t="s">
        <v>33</v>
      </c>
      <c r="C27" s="7" t="s">
        <v>69</v>
      </c>
      <c r="D27" s="7" t="s">
        <v>34</v>
      </c>
      <c r="E27" s="15">
        <v>9.7222222222222206E-3</v>
      </c>
      <c r="F27" s="19">
        <v>2.0874421296296297E-2</v>
      </c>
      <c r="G27" s="19">
        <f t="shared" si="1"/>
        <v>1.1152199074074077E-2</v>
      </c>
    </row>
    <row r="28" spans="1:7" ht="22.5" customHeight="1" x14ac:dyDescent="0.3">
      <c r="A28" s="3">
        <v>16</v>
      </c>
      <c r="B28" s="3" t="s">
        <v>9</v>
      </c>
      <c r="C28" s="7" t="s">
        <v>69</v>
      </c>
      <c r="D28" s="3" t="s">
        <v>10</v>
      </c>
      <c r="E28" s="15">
        <v>1.1111111111111099E-2</v>
      </c>
      <c r="F28" s="19">
        <v>2.2265625000000001E-2</v>
      </c>
      <c r="G28" s="19">
        <f t="shared" si="1"/>
        <v>1.1154513888888901E-2</v>
      </c>
    </row>
    <row r="29" spans="1:7" ht="22.5" customHeight="1" x14ac:dyDescent="0.3">
      <c r="A29" s="3">
        <v>17</v>
      </c>
      <c r="B29" s="3" t="s">
        <v>9</v>
      </c>
      <c r="C29" s="7" t="s">
        <v>69</v>
      </c>
      <c r="D29" s="3" t="s">
        <v>11</v>
      </c>
      <c r="E29" s="15">
        <v>1.4583333333333301E-2</v>
      </c>
      <c r="F29" s="19">
        <v>2.5792476851851848E-2</v>
      </c>
      <c r="G29" s="19">
        <f t="shared" si="1"/>
        <v>1.1209143518518547E-2</v>
      </c>
    </row>
    <row r="30" spans="1:7" ht="22.5" customHeight="1" x14ac:dyDescent="0.3">
      <c r="A30" s="3">
        <v>18</v>
      </c>
      <c r="B30" s="7" t="s">
        <v>20</v>
      </c>
      <c r="C30" s="7" t="s">
        <v>70</v>
      </c>
      <c r="D30" s="7" t="s">
        <v>49</v>
      </c>
      <c r="E30" s="15">
        <v>1.0416666666666701E-2</v>
      </c>
      <c r="F30" s="19">
        <v>2.1639930555555558E-2</v>
      </c>
      <c r="G30" s="19">
        <f t="shared" si="1"/>
        <v>1.1223263888888857E-2</v>
      </c>
    </row>
    <row r="31" spans="1:7" ht="22.5" customHeight="1" x14ac:dyDescent="0.3">
      <c r="A31" s="3">
        <v>19</v>
      </c>
      <c r="B31" s="7" t="s">
        <v>20</v>
      </c>
      <c r="C31" s="7" t="s">
        <v>69</v>
      </c>
      <c r="D31" s="7" t="s">
        <v>28</v>
      </c>
      <c r="E31" s="15">
        <v>1.38888888888889E-2</v>
      </c>
      <c r="F31" s="19">
        <v>2.5170949074074075E-2</v>
      </c>
      <c r="G31" s="19">
        <f t="shared" si="1"/>
        <v>1.1282060185185174E-2</v>
      </c>
    </row>
    <row r="32" spans="1:7" ht="22.5" customHeight="1" x14ac:dyDescent="0.3">
      <c r="A32" s="3">
        <v>20</v>
      </c>
      <c r="B32" s="7" t="s">
        <v>20</v>
      </c>
      <c r="C32" s="7" t="s">
        <v>70</v>
      </c>
      <c r="D32" s="7" t="s">
        <v>48</v>
      </c>
      <c r="E32" s="15">
        <v>1.3194444444444399E-2</v>
      </c>
      <c r="F32" s="19">
        <v>2.4527314814814818E-2</v>
      </c>
      <c r="G32" s="19">
        <f t="shared" si="1"/>
        <v>1.1332870370370418E-2</v>
      </c>
    </row>
    <row r="33" spans="1:7" ht="22.5" customHeight="1" x14ac:dyDescent="0.3">
      <c r="A33" s="3">
        <v>21</v>
      </c>
      <c r="B33" s="7" t="s">
        <v>9</v>
      </c>
      <c r="C33" s="7" t="s">
        <v>70</v>
      </c>
      <c r="D33" s="7" t="s">
        <v>51</v>
      </c>
      <c r="E33" s="15">
        <v>1.2500000000000001E-2</v>
      </c>
      <c r="F33" s="19">
        <v>2.3889351851851853E-2</v>
      </c>
      <c r="G33" s="19">
        <f t="shared" si="1"/>
        <v>1.1389351851851852E-2</v>
      </c>
    </row>
    <row r="34" spans="1:7" ht="22.5" customHeight="1" x14ac:dyDescent="0.3">
      <c r="A34" s="3">
        <v>22</v>
      </c>
      <c r="B34" s="7" t="s">
        <v>15</v>
      </c>
      <c r="C34" s="7" t="s">
        <v>70</v>
      </c>
      <c r="D34" s="7" t="s">
        <v>46</v>
      </c>
      <c r="E34" s="15">
        <v>1.18055555555556E-2</v>
      </c>
      <c r="F34" s="19">
        <v>2.3306597222222225E-2</v>
      </c>
      <c r="G34" s="19">
        <f t="shared" si="1"/>
        <v>1.1501041666666625E-2</v>
      </c>
    </row>
    <row r="35" spans="1:7" ht="22.5" customHeight="1" x14ac:dyDescent="0.3">
      <c r="A35" s="3">
        <v>23</v>
      </c>
      <c r="B35" s="7" t="s">
        <v>9</v>
      </c>
      <c r="C35" s="7" t="s">
        <v>70</v>
      </c>
      <c r="D35" s="7" t="s">
        <v>52</v>
      </c>
      <c r="E35" s="15">
        <v>2.1527777777777798E-2</v>
      </c>
      <c r="F35" s="19">
        <v>3.3064004629629627E-2</v>
      </c>
      <c r="G35" s="19">
        <f t="shared" si="1"/>
        <v>1.1536226851851829E-2</v>
      </c>
    </row>
    <row r="36" spans="1:7" ht="22.5" customHeight="1" x14ac:dyDescent="0.3">
      <c r="A36" s="3">
        <v>24</v>
      </c>
      <c r="B36" s="7" t="s">
        <v>32</v>
      </c>
      <c r="C36" s="7" t="s">
        <v>69</v>
      </c>
      <c r="D36" s="7" t="s">
        <v>7</v>
      </c>
      <c r="E36" s="15">
        <v>1.6666666666666701E-2</v>
      </c>
      <c r="F36" s="19">
        <v>2.82287037037037E-2</v>
      </c>
      <c r="G36" s="19">
        <f t="shared" si="1"/>
        <v>1.1562037037036999E-2</v>
      </c>
    </row>
    <row r="37" spans="1:7" ht="22.5" customHeight="1" x14ac:dyDescent="0.3">
      <c r="A37" s="3">
        <v>25</v>
      </c>
      <c r="B37" s="7" t="s">
        <v>9</v>
      </c>
      <c r="C37" s="7" t="s">
        <v>70</v>
      </c>
      <c r="D37" s="7" t="s">
        <v>53</v>
      </c>
      <c r="E37" s="15">
        <v>1.52777777777778E-2</v>
      </c>
      <c r="F37" s="19">
        <v>2.6993634259259255E-2</v>
      </c>
      <c r="G37" s="19">
        <f t="shared" si="1"/>
        <v>1.1715856481481456E-2</v>
      </c>
    </row>
    <row r="38" spans="1:7" ht="22.5" customHeight="1" x14ac:dyDescent="0.3">
      <c r="A38" s="3">
        <v>26</v>
      </c>
      <c r="B38" s="7" t="s">
        <v>9</v>
      </c>
      <c r="C38" s="7" t="s">
        <v>69</v>
      </c>
      <c r="D38" s="7" t="s">
        <v>12</v>
      </c>
      <c r="E38" s="15">
        <v>1.8749999999999999E-2</v>
      </c>
      <c r="F38" s="19">
        <v>3.058275462962963E-2</v>
      </c>
      <c r="G38" s="19">
        <f t="shared" si="1"/>
        <v>1.1832754629629631E-2</v>
      </c>
    </row>
    <row r="39" spans="1:7" ht="22.5" customHeight="1" x14ac:dyDescent="0.3">
      <c r="A39" s="3">
        <v>27</v>
      </c>
      <c r="B39" s="7" t="s">
        <v>57</v>
      </c>
      <c r="C39" s="7" t="s">
        <v>70</v>
      </c>
      <c r="D39" s="7" t="s">
        <v>75</v>
      </c>
      <c r="E39" s="15">
        <v>1.7361111111111101E-2</v>
      </c>
      <c r="F39" s="19">
        <v>2.9281712962962961E-2</v>
      </c>
      <c r="G39" s="19">
        <f t="shared" si="1"/>
        <v>1.1920601851851859E-2</v>
      </c>
    </row>
    <row r="40" spans="1:7" ht="22.5" customHeight="1" x14ac:dyDescent="0.3">
      <c r="A40" s="3">
        <v>28</v>
      </c>
      <c r="B40" s="7" t="s">
        <v>36</v>
      </c>
      <c r="C40" s="7" t="s">
        <v>70</v>
      </c>
      <c r="D40" s="7" t="s">
        <v>8</v>
      </c>
      <c r="E40" s="15">
        <v>1.59722222222222E-2</v>
      </c>
      <c r="F40" s="19">
        <v>2.7913888888888887E-2</v>
      </c>
      <c r="G40" s="19">
        <f t="shared" si="1"/>
        <v>1.1941666666666687E-2</v>
      </c>
    </row>
    <row r="41" spans="1:7" ht="22.5" customHeight="1" x14ac:dyDescent="0.3">
      <c r="A41" s="3">
        <v>29</v>
      </c>
      <c r="B41" s="7" t="s">
        <v>32</v>
      </c>
      <c r="C41" s="7" t="s">
        <v>70</v>
      </c>
      <c r="D41" s="7" t="s">
        <v>6</v>
      </c>
      <c r="E41" s="15">
        <v>2.0138888888888901E-2</v>
      </c>
      <c r="F41" s="19">
        <v>3.2081712962962965E-2</v>
      </c>
      <c r="G41" s="19">
        <f t="shared" si="1"/>
        <v>1.1942824074074064E-2</v>
      </c>
    </row>
    <row r="42" spans="1:7" ht="22.5" customHeight="1" x14ac:dyDescent="0.3">
      <c r="A42" s="3">
        <v>30</v>
      </c>
      <c r="B42" s="7" t="s">
        <v>9</v>
      </c>
      <c r="C42" s="7" t="s">
        <v>70</v>
      </c>
      <c r="D42" s="7" t="s">
        <v>54</v>
      </c>
      <c r="E42" s="15">
        <v>1.8055555555555599E-2</v>
      </c>
      <c r="F42" s="19">
        <v>3.0025347222222221E-2</v>
      </c>
      <c r="G42" s="19">
        <f t="shared" si="1"/>
        <v>1.1969791666666622E-2</v>
      </c>
    </row>
    <row r="43" spans="1:7" ht="22.5" customHeight="1" x14ac:dyDescent="0.3">
      <c r="A43" s="3">
        <v>31</v>
      </c>
      <c r="B43" s="7" t="s">
        <v>36</v>
      </c>
      <c r="C43" s="7" t="s">
        <v>69</v>
      </c>
      <c r="D43" s="7" t="s">
        <v>37</v>
      </c>
      <c r="E43" s="15">
        <v>1.94444444444444E-2</v>
      </c>
      <c r="F43" s="19">
        <v>3.1434143518518518E-2</v>
      </c>
      <c r="G43" s="19">
        <f t="shared" si="1"/>
        <v>1.1989699074074118E-2</v>
      </c>
    </row>
    <row r="44" spans="1:7" ht="22.5" customHeight="1" x14ac:dyDescent="0.3">
      <c r="A44" s="3">
        <v>32</v>
      </c>
      <c r="B44" s="7" t="s">
        <v>9</v>
      </c>
      <c r="C44" s="7" t="s">
        <v>69</v>
      </c>
      <c r="D44" s="7" t="s">
        <v>13</v>
      </c>
      <c r="E44" s="15">
        <v>2.0833333333333301E-2</v>
      </c>
      <c r="F44" s="19">
        <v>3.2991319444444445E-2</v>
      </c>
      <c r="G44" s="19">
        <f t="shared" si="1"/>
        <v>1.2157986111111144E-2</v>
      </c>
    </row>
    <row r="45" spans="1:7" ht="22.5" customHeight="1" x14ac:dyDescent="0.3">
      <c r="A45" s="3">
        <v>33</v>
      </c>
      <c r="B45" s="7" t="s">
        <v>36</v>
      </c>
      <c r="C45" s="7" t="s">
        <v>70</v>
      </c>
      <c r="D45" s="7" t="s">
        <v>58</v>
      </c>
      <c r="E45" s="15">
        <v>2.36111111111111E-2</v>
      </c>
      <c r="F45" s="19">
        <v>3.6293287037037034E-2</v>
      </c>
      <c r="G45" s="19">
        <f t="shared" si="1"/>
        <v>1.2682175925925934E-2</v>
      </c>
    </row>
    <row r="46" spans="1:7" ht="22.5" customHeight="1" x14ac:dyDescent="0.3">
      <c r="A46" s="3">
        <v>35</v>
      </c>
      <c r="B46" s="7" t="s">
        <v>15</v>
      </c>
      <c r="C46" s="7" t="s">
        <v>70</v>
      </c>
      <c r="D46" s="7" t="s">
        <v>47</v>
      </c>
      <c r="E46" s="15">
        <v>2.2222222222222199E-2</v>
      </c>
      <c r="F46" s="19">
        <v>3.4955324074074076E-2</v>
      </c>
      <c r="G46" s="19">
        <f t="shared" si="1"/>
        <v>1.2733101851851877E-2</v>
      </c>
    </row>
    <row r="47" spans="1:7" ht="22.5" customHeight="1" x14ac:dyDescent="0.3">
      <c r="A47" s="3">
        <v>36</v>
      </c>
      <c r="B47" s="7" t="s">
        <v>38</v>
      </c>
      <c r="C47" s="7" t="s">
        <v>69</v>
      </c>
      <c r="D47" s="7" t="s">
        <v>42</v>
      </c>
      <c r="E47" s="15">
        <v>2.6388888888888899E-2</v>
      </c>
      <c r="F47" s="19">
        <v>3.9356018518518519E-2</v>
      </c>
      <c r="G47" s="19">
        <f t="shared" si="1"/>
        <v>1.296712962962962E-2</v>
      </c>
    </row>
    <row r="48" spans="1:7" ht="22.5" customHeight="1" x14ac:dyDescent="0.3">
      <c r="A48" s="3">
        <v>37</v>
      </c>
      <c r="B48" s="7" t="s">
        <v>38</v>
      </c>
      <c r="C48" s="7" t="s">
        <v>69</v>
      </c>
      <c r="D48" s="7" t="s">
        <v>40</v>
      </c>
      <c r="E48" s="15">
        <v>2.5000000000000001E-2</v>
      </c>
      <c r="F48" s="19">
        <v>3.7967245370370377E-2</v>
      </c>
      <c r="G48" s="19">
        <f t="shared" si="1"/>
        <v>1.2967245370370376E-2</v>
      </c>
    </row>
    <row r="49" spans="1:7" ht="22.5" customHeight="1" x14ac:dyDescent="0.3">
      <c r="A49" s="3">
        <v>38</v>
      </c>
      <c r="B49" s="7" t="s">
        <v>38</v>
      </c>
      <c r="C49" s="7" t="s">
        <v>70</v>
      </c>
      <c r="D49" s="7" t="s">
        <v>60</v>
      </c>
      <c r="E49" s="15">
        <v>2.4305555555555601E-2</v>
      </c>
      <c r="F49" s="19">
        <v>3.7373958333333332E-2</v>
      </c>
      <c r="G49" s="19">
        <f t="shared" si="1"/>
        <v>1.3068402777777731E-2</v>
      </c>
    </row>
    <row r="50" spans="1:7" ht="22.5" customHeight="1" x14ac:dyDescent="0.3">
      <c r="A50" s="3">
        <v>39</v>
      </c>
      <c r="B50" s="7" t="s">
        <v>38</v>
      </c>
      <c r="C50" s="7" t="s">
        <v>70</v>
      </c>
      <c r="D50" s="7" t="s">
        <v>61</v>
      </c>
      <c r="E50" s="15">
        <v>2.5694444444444402E-2</v>
      </c>
      <c r="F50" s="19">
        <v>3.888657407407408E-2</v>
      </c>
      <c r="G50" s="19">
        <f t="shared" si="1"/>
        <v>1.3192129629629679E-2</v>
      </c>
    </row>
    <row r="51" spans="1:7" ht="22.5" customHeight="1" x14ac:dyDescent="0.3">
      <c r="A51" s="3">
        <v>40</v>
      </c>
      <c r="B51" s="7" t="s">
        <v>38</v>
      </c>
      <c r="C51" s="7" t="s">
        <v>70</v>
      </c>
      <c r="D51" s="7" t="s">
        <v>59</v>
      </c>
      <c r="E51" s="15">
        <v>2.70833333333333E-2</v>
      </c>
      <c r="F51" s="19">
        <v>4.0718055555555556E-2</v>
      </c>
      <c r="G51" s="19">
        <f t="shared" ref="G51" si="2">F51-E51</f>
        <v>1.3634722222222256E-2</v>
      </c>
    </row>
    <row r="61" spans="1:7" ht="22.5" customHeight="1" x14ac:dyDescent="0.3">
      <c r="B61" s="2"/>
      <c r="C61" s="2"/>
      <c r="D61" s="2"/>
    </row>
    <row r="62" spans="1:7" ht="22.5" customHeight="1" x14ac:dyDescent="0.3">
      <c r="B62" s="2"/>
      <c r="C62" s="2"/>
      <c r="D62" s="2"/>
    </row>
  </sheetData>
  <sortState xmlns:xlrd2="http://schemas.microsoft.com/office/spreadsheetml/2017/richdata2" ref="B13:G50">
    <sortCondition ref="G13:G50"/>
  </sortState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workbookViewId="0">
      <selection activeCell="D17" sqref="D17"/>
    </sheetView>
  </sheetViews>
  <sheetFormatPr defaultColWidth="9.109375" defaultRowHeight="27" customHeight="1" x14ac:dyDescent="0.3"/>
  <cols>
    <col min="1" max="1" width="2" style="27" bestFit="1" customWidth="1"/>
    <col min="2" max="2" width="11.33203125" style="27" bestFit="1" customWidth="1"/>
    <col min="3" max="3" width="3.6640625" style="27" bestFit="1" customWidth="1"/>
    <col min="4" max="4" width="30.44140625" style="27" bestFit="1" customWidth="1"/>
    <col min="5" max="5" width="2" style="27" customWidth="1"/>
    <col min="6" max="7" width="9.109375" style="27" customWidth="1"/>
    <col min="8" max="8" width="1.33203125" style="24" customWidth="1"/>
    <col min="9" max="10" width="9.109375" style="27" customWidth="1"/>
    <col min="11" max="11" width="1.33203125" style="24" customWidth="1"/>
    <col min="12" max="13" width="9.109375" style="27" customWidth="1"/>
    <col min="14" max="16384" width="9.109375" style="27"/>
  </cols>
  <sheetData>
    <row r="1" spans="1:13" ht="27" customHeight="1" x14ac:dyDescent="0.3">
      <c r="A1" s="1"/>
      <c r="B1" s="1"/>
      <c r="C1" s="1"/>
      <c r="D1" s="1" t="s">
        <v>76</v>
      </c>
      <c r="F1" s="26"/>
      <c r="G1" s="26"/>
      <c r="H1" s="27"/>
      <c r="I1" s="26"/>
      <c r="J1" s="26"/>
      <c r="K1" s="27"/>
      <c r="L1" s="26"/>
    </row>
    <row r="2" spans="1:13" ht="27" customHeight="1" x14ac:dyDescent="0.3">
      <c r="A2" s="1"/>
      <c r="B2" s="12">
        <v>44189</v>
      </c>
      <c r="C2" s="1"/>
      <c r="D2" s="1" t="s">
        <v>64</v>
      </c>
      <c r="F2" s="26"/>
      <c r="G2" s="26"/>
      <c r="H2" s="27"/>
      <c r="I2" s="26"/>
      <c r="J2" s="26"/>
      <c r="K2" s="27"/>
      <c r="L2" s="26"/>
    </row>
    <row r="3" spans="1:13" ht="27" customHeight="1" x14ac:dyDescent="0.3">
      <c r="A3" s="1"/>
      <c r="B3" s="1"/>
      <c r="C3" s="1"/>
      <c r="D3" s="18" t="s">
        <v>65</v>
      </c>
      <c r="F3" s="26"/>
      <c r="G3" s="26"/>
      <c r="H3" s="27"/>
      <c r="I3" s="26"/>
      <c r="J3" s="26"/>
      <c r="K3" s="27"/>
      <c r="L3" s="26"/>
    </row>
    <row r="4" spans="1:13" ht="27" customHeight="1" x14ac:dyDescent="0.3">
      <c r="A4" s="1"/>
      <c r="B4" s="12"/>
      <c r="C4" s="1"/>
      <c r="D4" s="1"/>
      <c r="F4" s="43" t="s">
        <v>85</v>
      </c>
      <c r="G4" s="43"/>
      <c r="H4" s="27"/>
      <c r="I4" s="43" t="s">
        <v>84</v>
      </c>
      <c r="J4" s="43"/>
      <c r="K4" s="27"/>
      <c r="L4" s="43" t="s">
        <v>88</v>
      </c>
      <c r="M4" s="43"/>
    </row>
    <row r="5" spans="1:13" ht="27" customHeight="1" x14ac:dyDescent="0.3">
      <c r="A5" s="1"/>
      <c r="B5" s="1"/>
      <c r="C5" s="1"/>
      <c r="D5" s="1"/>
      <c r="F5" s="33" t="s">
        <v>87</v>
      </c>
      <c r="G5" s="25" t="s">
        <v>86</v>
      </c>
      <c r="H5" s="27"/>
      <c r="I5" s="33" t="s">
        <v>87</v>
      </c>
      <c r="J5" s="25" t="s">
        <v>86</v>
      </c>
      <c r="K5" s="27"/>
      <c r="L5" s="25" t="s">
        <v>87</v>
      </c>
      <c r="M5" s="33" t="s">
        <v>86</v>
      </c>
    </row>
    <row r="6" spans="1:13" ht="27" customHeight="1" x14ac:dyDescent="0.3">
      <c r="A6" s="1">
        <v>1</v>
      </c>
      <c r="B6" s="7" t="s">
        <v>67</v>
      </c>
      <c r="C6" s="7" t="s">
        <v>70</v>
      </c>
      <c r="D6" s="7" t="s">
        <v>73</v>
      </c>
      <c r="F6" s="34">
        <v>4.6145833333333325E-3</v>
      </c>
      <c r="G6" s="25">
        <f>F6/4</f>
        <v>1.1536458333333331E-3</v>
      </c>
      <c r="H6" s="27"/>
      <c r="I6" s="25">
        <v>4.6122685185185181E-3</v>
      </c>
      <c r="J6" s="25">
        <f>I6/4</f>
        <v>1.1530671296296295E-3</v>
      </c>
      <c r="K6" s="27"/>
      <c r="L6" s="25">
        <f>(F6+I6)/2</f>
        <v>4.6134259259259253E-3</v>
      </c>
      <c r="M6" s="25">
        <f>L6/4</f>
        <v>1.1533564814814813E-3</v>
      </c>
    </row>
    <row r="7" spans="1:13" ht="27" customHeight="1" x14ac:dyDescent="0.3">
      <c r="A7" s="1">
        <v>2</v>
      </c>
      <c r="B7" s="7" t="s">
        <v>66</v>
      </c>
      <c r="C7" s="7" t="s">
        <v>69</v>
      </c>
      <c r="D7" s="7" t="s">
        <v>71</v>
      </c>
      <c r="F7" s="25">
        <v>4.618634259259259E-3</v>
      </c>
      <c r="G7" s="25">
        <f>F7/4</f>
        <v>1.1546585648148147E-3</v>
      </c>
      <c r="H7" s="27"/>
      <c r="I7" s="25">
        <v>4.6469907407407406E-3</v>
      </c>
      <c r="J7" s="25">
        <f>I7/4</f>
        <v>1.1617476851851851E-3</v>
      </c>
      <c r="K7" s="27"/>
      <c r="L7" s="25">
        <f>(F7+I7)/2</f>
        <v>4.6328124999999998E-3</v>
      </c>
      <c r="M7" s="25">
        <f>L7/4</f>
        <v>1.1582031249999999E-3</v>
      </c>
    </row>
    <row r="8" spans="1:13" ht="27" customHeight="1" x14ac:dyDescent="0.3">
      <c r="A8" s="1">
        <v>3</v>
      </c>
      <c r="B8" s="20" t="s">
        <v>66</v>
      </c>
      <c r="C8" s="20" t="s">
        <v>69</v>
      </c>
      <c r="D8" s="20" t="s">
        <v>72</v>
      </c>
      <c r="F8" s="28">
        <v>4.7503472222222226E-3</v>
      </c>
      <c r="G8" s="28">
        <f>F8/4</f>
        <v>1.1875868055555557E-3</v>
      </c>
      <c r="H8" s="27"/>
      <c r="I8" s="35">
        <v>4.5821759259259262E-3</v>
      </c>
      <c r="J8" s="42">
        <f>I8/4</f>
        <v>1.1455439814814815E-3</v>
      </c>
      <c r="K8" s="27"/>
      <c r="L8" s="28">
        <f>(F8+I8)/2</f>
        <v>4.6662615740740744E-3</v>
      </c>
      <c r="M8" s="28">
        <f>L8/4</f>
        <v>1.1665653935185186E-3</v>
      </c>
    </row>
    <row r="9" spans="1:13" ht="14.25" customHeight="1" x14ac:dyDescent="0.3">
      <c r="A9" s="37"/>
      <c r="B9" s="38"/>
      <c r="C9" s="38"/>
      <c r="D9" s="38"/>
      <c r="E9" s="39"/>
      <c r="F9" s="40"/>
      <c r="G9" s="40"/>
      <c r="H9" s="39"/>
      <c r="I9" s="40"/>
      <c r="J9" s="41"/>
      <c r="K9" s="39"/>
      <c r="L9" s="40"/>
      <c r="M9" s="40"/>
    </row>
    <row r="10" spans="1:13" ht="27" customHeight="1" x14ac:dyDescent="0.3">
      <c r="A10" s="1">
        <v>4</v>
      </c>
      <c r="B10" s="22" t="s">
        <v>17</v>
      </c>
      <c r="C10" s="22" t="s">
        <v>69</v>
      </c>
      <c r="D10" s="22" t="s">
        <v>18</v>
      </c>
      <c r="F10" s="36">
        <v>4.8032407407407407E-3</v>
      </c>
      <c r="G10" s="29">
        <f>F10/4</f>
        <v>1.2008101851851852E-3</v>
      </c>
      <c r="H10" s="27"/>
      <c r="I10" s="29">
        <v>4.828703703703704E-3</v>
      </c>
      <c r="J10" s="29">
        <f>I10/4</f>
        <v>1.207175925925926E-3</v>
      </c>
      <c r="K10" s="27"/>
      <c r="L10" s="29">
        <f>(F10+I10)/2</f>
        <v>4.8159722222222224E-3</v>
      </c>
      <c r="M10" s="29">
        <f>L10/4</f>
        <v>1.2039930555555556E-3</v>
      </c>
    </row>
    <row r="11" spans="1:13" ht="27" customHeight="1" x14ac:dyDescent="0.3">
      <c r="A11" s="1">
        <v>5</v>
      </c>
      <c r="B11" s="20" t="s">
        <v>23</v>
      </c>
      <c r="C11" s="20" t="s">
        <v>69</v>
      </c>
      <c r="D11" s="20" t="s">
        <v>24</v>
      </c>
      <c r="F11" s="28">
        <v>4.898148148148148E-3</v>
      </c>
      <c r="G11" s="28">
        <f>F11/4</f>
        <v>1.224537037037037E-3</v>
      </c>
      <c r="H11" s="27"/>
      <c r="I11" s="35">
        <v>4.7731481481481479E-3</v>
      </c>
      <c r="J11" s="28">
        <f>I11/4</f>
        <v>1.193287037037037E-3</v>
      </c>
      <c r="K11" s="27"/>
      <c r="L11" s="28">
        <f>(F11+I11)/2</f>
        <v>4.8356481481481479E-3</v>
      </c>
      <c r="M11" s="28">
        <f>L11/4</f>
        <v>1.208912037037037E-3</v>
      </c>
    </row>
    <row r="12" spans="1:13" ht="15" customHeight="1" x14ac:dyDescent="0.3">
      <c r="A12" s="37"/>
      <c r="B12" s="38"/>
      <c r="C12" s="38"/>
      <c r="D12" s="38"/>
      <c r="E12" s="39"/>
      <c r="F12" s="40"/>
      <c r="G12" s="40"/>
      <c r="H12" s="39"/>
      <c r="I12" s="41"/>
      <c r="J12" s="40"/>
      <c r="K12" s="39"/>
      <c r="L12" s="40"/>
      <c r="M12" s="40"/>
    </row>
    <row r="13" spans="1:13" ht="27" customHeight="1" x14ac:dyDescent="0.3">
      <c r="A13" s="1">
        <v>6</v>
      </c>
      <c r="B13" s="22" t="s">
        <v>19</v>
      </c>
      <c r="C13" s="22" t="s">
        <v>69</v>
      </c>
      <c r="D13" s="22" t="s">
        <v>3</v>
      </c>
      <c r="F13" s="36">
        <v>5.284722222222221E-3</v>
      </c>
      <c r="G13" s="29">
        <f>F13/4</f>
        <v>1.3211805555555553E-3</v>
      </c>
      <c r="H13" s="27"/>
      <c r="I13" s="36">
        <v>5.2893518518518524E-3</v>
      </c>
      <c r="J13" s="29">
        <f>I13/4</f>
        <v>1.3223379629629631E-3</v>
      </c>
      <c r="K13" s="27"/>
      <c r="L13" s="29">
        <f>(F13+I13)/2</f>
        <v>5.2870370370370363E-3</v>
      </c>
      <c r="M13" s="29">
        <f>L13/4</f>
        <v>1.3217592592592591E-3</v>
      </c>
    </row>
    <row r="14" spans="1:13" ht="27" customHeight="1" x14ac:dyDescent="0.3">
      <c r="A14" s="1">
        <v>7</v>
      </c>
      <c r="B14" s="7" t="s">
        <v>35</v>
      </c>
      <c r="C14" s="7" t="s">
        <v>69</v>
      </c>
      <c r="D14" s="7" t="s">
        <v>74</v>
      </c>
      <c r="F14" s="25">
        <v>5.309027777777778E-3</v>
      </c>
      <c r="G14" s="25">
        <f>F14/4</f>
        <v>1.3272569444444445E-3</v>
      </c>
      <c r="H14" s="27"/>
      <c r="I14" s="25">
        <v>5.3483796296296291E-3</v>
      </c>
      <c r="J14" s="25">
        <f>I14/4</f>
        <v>1.3370949074074073E-3</v>
      </c>
      <c r="K14" s="27"/>
      <c r="L14" s="25">
        <f>(F14+I14)/2</f>
        <v>5.3287037037037036E-3</v>
      </c>
      <c r="M14" s="25">
        <f>L14/4</f>
        <v>1.3321759259259259E-3</v>
      </c>
    </row>
    <row r="15" spans="1:13" ht="27" customHeight="1" x14ac:dyDescent="0.3">
      <c r="A15" s="1"/>
      <c r="B15" s="2"/>
      <c r="C15" s="2"/>
      <c r="D15" s="2"/>
      <c r="F15" s="26"/>
      <c r="G15" s="26"/>
      <c r="H15" s="27"/>
      <c r="I15" s="26"/>
      <c r="J15" s="26"/>
      <c r="K15" s="27"/>
      <c r="L15" s="26"/>
    </row>
    <row r="16" spans="1:13" ht="27" customHeight="1" x14ac:dyDescent="0.3">
      <c r="H16" s="27"/>
      <c r="K16" s="27"/>
    </row>
  </sheetData>
  <sortState xmlns:xlrd2="http://schemas.microsoft.com/office/spreadsheetml/2017/richdata2" ref="B6:O12">
    <sortCondition ref="M6:M12"/>
  </sortState>
  <mergeCells count="3">
    <mergeCell ref="I4:J4"/>
    <mergeCell ref="F4:G4"/>
    <mergeCell ref="L4:M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"/>
  <sheetViews>
    <sheetView tabSelected="1" workbookViewId="0">
      <selection activeCell="C2" sqref="C2"/>
    </sheetView>
  </sheetViews>
  <sheetFormatPr defaultColWidth="31" defaultRowHeight="14.4" x14ac:dyDescent="0.3"/>
  <cols>
    <col min="1" max="1" width="3" style="1" bestFit="1" customWidth="1"/>
    <col min="2" max="2" width="11.33203125" style="1" bestFit="1" customWidth="1"/>
    <col min="3" max="3" width="6" style="1" bestFit="1" customWidth="1"/>
    <col min="4" max="4" width="31" style="1"/>
    <col min="5" max="5" width="7.109375" style="23" bestFit="1" customWidth="1"/>
    <col min="6" max="6" width="0.88671875" style="24" customWidth="1"/>
    <col min="7" max="7" width="8" style="23" bestFit="1" customWidth="1"/>
    <col min="8" max="8" width="0.88671875" style="24" customWidth="1"/>
    <col min="9" max="10" width="8.6640625" style="23" bestFit="1" customWidth="1"/>
    <col min="11" max="11" width="8.44140625" style="23" bestFit="1" customWidth="1"/>
    <col min="12" max="12" width="31" style="23"/>
    <col min="13" max="16384" width="31" style="24"/>
  </cols>
  <sheetData>
    <row r="1" spans="1:13" x14ac:dyDescent="0.3">
      <c r="D1" s="1" t="s">
        <v>76</v>
      </c>
    </row>
    <row r="2" spans="1:13" x14ac:dyDescent="0.3">
      <c r="B2" s="12">
        <v>44189</v>
      </c>
      <c r="D2" s="1" t="s">
        <v>64</v>
      </c>
    </row>
    <row r="3" spans="1:13" x14ac:dyDescent="0.3">
      <c r="D3" s="18" t="s">
        <v>65</v>
      </c>
    </row>
    <row r="4" spans="1:13" x14ac:dyDescent="0.3">
      <c r="B4" s="12"/>
    </row>
    <row r="5" spans="1:13" x14ac:dyDescent="0.3">
      <c r="G5" s="25" t="s">
        <v>83</v>
      </c>
    </row>
    <row r="6" spans="1:13" ht="26.4" x14ac:dyDescent="0.3">
      <c r="A6" s="3">
        <v>1</v>
      </c>
      <c r="B6" s="7" t="s">
        <v>66</v>
      </c>
      <c r="C6" s="7" t="s">
        <v>69</v>
      </c>
      <c r="D6" s="7" t="s">
        <v>71</v>
      </c>
      <c r="E6" s="25">
        <v>9.3356481481481485E-3</v>
      </c>
      <c r="G6" s="25">
        <f>E6/8</f>
        <v>1.1669560185185186E-3</v>
      </c>
      <c r="I6" s="26"/>
      <c r="J6" s="26"/>
      <c r="K6" s="26"/>
      <c r="L6" s="26"/>
      <c r="M6" s="27"/>
    </row>
    <row r="7" spans="1:13" ht="26.4" x14ac:dyDescent="0.3">
      <c r="A7" s="3">
        <v>2</v>
      </c>
      <c r="B7" s="20" t="s">
        <v>66</v>
      </c>
      <c r="C7" s="20" t="s">
        <v>69</v>
      </c>
      <c r="D7" s="20" t="s">
        <v>72</v>
      </c>
      <c r="E7" s="28">
        <v>9.4344907407407416E-3</v>
      </c>
      <c r="G7" s="28">
        <f t="shared" ref="G7:G12" si="0">E7/8</f>
        <v>1.1793113425925927E-3</v>
      </c>
      <c r="I7" s="26"/>
      <c r="J7" s="26"/>
      <c r="K7" s="26"/>
      <c r="L7" s="26"/>
      <c r="M7" s="27"/>
    </row>
    <row r="8" spans="1:13" ht="26.4" x14ac:dyDescent="0.3">
      <c r="A8" s="3">
        <v>3</v>
      </c>
      <c r="B8" s="7" t="s">
        <v>67</v>
      </c>
      <c r="C8" s="7" t="s">
        <v>70</v>
      </c>
      <c r="D8" s="7" t="s">
        <v>73</v>
      </c>
      <c r="E8" s="25">
        <v>9.5118055555555546E-3</v>
      </c>
      <c r="G8" s="25">
        <f t="shared" si="0"/>
        <v>1.1889756944444443E-3</v>
      </c>
      <c r="I8" s="26"/>
      <c r="J8" s="26"/>
      <c r="K8" s="26"/>
      <c r="L8" s="26"/>
      <c r="M8" s="27"/>
    </row>
    <row r="9" spans="1:13" ht="26.4" x14ac:dyDescent="0.3">
      <c r="A9" s="3">
        <v>4</v>
      </c>
      <c r="B9" s="7" t="s">
        <v>23</v>
      </c>
      <c r="C9" s="7" t="s">
        <v>69</v>
      </c>
      <c r="D9" s="7" t="s">
        <v>24</v>
      </c>
      <c r="E9" s="25">
        <v>9.8875000000000039E-3</v>
      </c>
      <c r="G9" s="25">
        <f t="shared" si="0"/>
        <v>1.2359375000000005E-3</v>
      </c>
      <c r="I9" s="26"/>
      <c r="J9" s="26"/>
      <c r="K9" s="26"/>
      <c r="L9" s="26"/>
      <c r="M9" s="27"/>
    </row>
    <row r="10" spans="1:13" ht="26.4" x14ac:dyDescent="0.3">
      <c r="A10" s="3">
        <v>5</v>
      </c>
      <c r="B10" s="22" t="s">
        <v>17</v>
      </c>
      <c r="C10" s="22" t="s">
        <v>69</v>
      </c>
      <c r="D10" s="22" t="s">
        <v>18</v>
      </c>
      <c r="E10" s="29">
        <v>9.8930555555555525E-3</v>
      </c>
      <c r="G10" s="29">
        <f t="shared" si="0"/>
        <v>1.2366319444444441E-3</v>
      </c>
      <c r="I10" s="26"/>
      <c r="J10" s="26"/>
      <c r="K10" s="26"/>
      <c r="L10" s="26"/>
      <c r="M10" s="27"/>
    </row>
    <row r="11" spans="1:13" x14ac:dyDescent="0.3">
      <c r="A11" s="3">
        <v>6</v>
      </c>
      <c r="B11" s="20" t="s">
        <v>19</v>
      </c>
      <c r="C11" s="20" t="s">
        <v>69</v>
      </c>
      <c r="D11" s="20" t="s">
        <v>3</v>
      </c>
      <c r="E11" s="28">
        <v>1.0799768518518519E-2</v>
      </c>
      <c r="G11" s="25">
        <f t="shared" si="0"/>
        <v>1.3499710648148149E-3</v>
      </c>
      <c r="I11" s="26"/>
      <c r="J11" s="26"/>
      <c r="K11" s="26"/>
      <c r="L11" s="26"/>
      <c r="M11" s="27"/>
    </row>
    <row r="12" spans="1:13" ht="26.4" x14ac:dyDescent="0.3">
      <c r="A12" s="3">
        <v>7</v>
      </c>
      <c r="B12" s="7" t="s">
        <v>35</v>
      </c>
      <c r="C12" s="7" t="s">
        <v>69</v>
      </c>
      <c r="D12" s="7" t="s">
        <v>74</v>
      </c>
      <c r="E12" s="25">
        <v>1.0905439814814812E-2</v>
      </c>
      <c r="G12" s="25">
        <f t="shared" si="0"/>
        <v>1.3631799768518515E-3</v>
      </c>
      <c r="I12" s="26"/>
      <c r="J12" s="26"/>
      <c r="K12" s="26"/>
      <c r="L12" s="26"/>
      <c r="M12" s="27"/>
    </row>
    <row r="13" spans="1:13" x14ac:dyDescent="0.3">
      <c r="B13" s="2"/>
      <c r="C13" s="2"/>
      <c r="D13" s="2"/>
      <c r="E13" s="26"/>
      <c r="G13" s="26"/>
      <c r="I13" s="26"/>
    </row>
    <row r="14" spans="1:13" x14ac:dyDescent="0.3">
      <c r="B14" s="2"/>
      <c r="C14" s="2"/>
      <c r="D14" s="2"/>
      <c r="E14" s="26"/>
      <c r="G14" s="26"/>
      <c r="I14" s="26"/>
    </row>
    <row r="15" spans="1:13" x14ac:dyDescent="0.3">
      <c r="A15" s="31"/>
      <c r="B15" s="32"/>
      <c r="C15" s="32"/>
      <c r="D15" s="32"/>
      <c r="E15" s="25" t="s">
        <v>79</v>
      </c>
      <c r="G15" s="25" t="s">
        <v>80</v>
      </c>
      <c r="I15" s="25" t="s">
        <v>81</v>
      </c>
      <c r="J15" s="25" t="s">
        <v>82</v>
      </c>
      <c r="K15" s="30" t="s">
        <v>83</v>
      </c>
    </row>
    <row r="16" spans="1:13" ht="26.4" x14ac:dyDescent="0.3">
      <c r="A16" s="21">
        <v>1</v>
      </c>
      <c r="B16" s="22" t="s">
        <v>17</v>
      </c>
      <c r="C16" s="22" t="s">
        <v>70</v>
      </c>
      <c r="D16" s="22" t="s">
        <v>43</v>
      </c>
      <c r="E16" s="29">
        <v>1.0156134259259262E-2</v>
      </c>
      <c r="G16" s="25">
        <v>1.0193865740740741E-2</v>
      </c>
      <c r="I16" s="25">
        <v>1.0262615740740741E-2</v>
      </c>
      <c r="J16" s="25">
        <f t="shared" ref="J16:J21" si="1">(I16+G16+E16)/3</f>
        <v>1.0204205246913581E-2</v>
      </c>
      <c r="K16" s="25">
        <f t="shared" ref="K16:K61" si="2">J16/8</f>
        <v>1.2755256558641976E-3</v>
      </c>
    </row>
    <row r="17" spans="1:11" ht="26.4" x14ac:dyDescent="0.3">
      <c r="A17" s="3">
        <v>2</v>
      </c>
      <c r="B17" s="7" t="s">
        <v>25</v>
      </c>
      <c r="C17" s="7" t="s">
        <v>69</v>
      </c>
      <c r="D17" s="7" t="s">
        <v>26</v>
      </c>
      <c r="E17" s="25">
        <v>1.0337847222222224E-2</v>
      </c>
      <c r="G17" s="25">
        <v>1.0298611111111111E-2</v>
      </c>
      <c r="H17" s="23"/>
      <c r="I17" s="25">
        <v>1.0390509259259259E-2</v>
      </c>
      <c r="J17" s="25">
        <f t="shared" si="1"/>
        <v>1.0342322530864199E-2</v>
      </c>
      <c r="K17" s="25">
        <f t="shared" si="2"/>
        <v>1.2927903163580249E-3</v>
      </c>
    </row>
    <row r="18" spans="1:11" x14ac:dyDescent="0.3">
      <c r="A18" s="21">
        <v>3</v>
      </c>
      <c r="B18" s="7" t="s">
        <v>22</v>
      </c>
      <c r="C18" s="7" t="s">
        <v>69</v>
      </c>
      <c r="D18" s="7" t="s">
        <v>0</v>
      </c>
      <c r="E18" s="25">
        <v>1.0435416666666666E-2</v>
      </c>
      <c r="G18" s="25">
        <v>1.0313657407407407E-2</v>
      </c>
      <c r="H18" s="23"/>
      <c r="I18" s="25">
        <v>1.0399074074074074E-2</v>
      </c>
      <c r="J18" s="25">
        <f t="shared" si="1"/>
        <v>1.0382716049382715E-2</v>
      </c>
      <c r="K18" s="25">
        <f t="shared" si="2"/>
        <v>1.2978395061728394E-3</v>
      </c>
    </row>
    <row r="19" spans="1:11" ht="26.4" x14ac:dyDescent="0.3">
      <c r="A19" s="3">
        <v>4</v>
      </c>
      <c r="B19" s="7" t="s">
        <v>25</v>
      </c>
      <c r="C19" s="7" t="s">
        <v>69</v>
      </c>
      <c r="D19" s="7" t="s">
        <v>31</v>
      </c>
      <c r="E19" s="25">
        <v>1.0450925925925936E-2</v>
      </c>
      <c r="G19" s="25">
        <v>1.0377777777777781E-2</v>
      </c>
      <c r="H19" s="23"/>
      <c r="I19" s="25">
        <v>1.0396180555555561E-2</v>
      </c>
      <c r="J19" s="25">
        <f t="shared" si="1"/>
        <v>1.0408294753086427E-2</v>
      </c>
      <c r="K19" s="25">
        <f t="shared" si="2"/>
        <v>1.3010368441358033E-3</v>
      </c>
    </row>
    <row r="20" spans="1:11" ht="26.4" x14ac:dyDescent="0.3">
      <c r="A20" s="21">
        <v>5</v>
      </c>
      <c r="B20" s="7" t="s">
        <v>25</v>
      </c>
      <c r="C20" s="7" t="s">
        <v>70</v>
      </c>
      <c r="D20" s="7" t="s">
        <v>50</v>
      </c>
      <c r="E20" s="25">
        <v>1.0509606481481439E-2</v>
      </c>
      <c r="G20" s="25">
        <v>1.0516319444444446E-2</v>
      </c>
      <c r="H20" s="23"/>
      <c r="I20" s="25">
        <v>1.0575115740740737E-2</v>
      </c>
      <c r="J20" s="25">
        <f t="shared" si="1"/>
        <v>1.0533680555555541E-2</v>
      </c>
      <c r="K20" s="25">
        <f t="shared" si="2"/>
        <v>1.3167100694444426E-3</v>
      </c>
    </row>
    <row r="21" spans="1:11" x14ac:dyDescent="0.3">
      <c r="A21" s="3">
        <v>6</v>
      </c>
      <c r="B21" s="7" t="s">
        <v>15</v>
      </c>
      <c r="C21" s="7" t="s">
        <v>69</v>
      </c>
      <c r="D21" s="7" t="s">
        <v>1</v>
      </c>
      <c r="E21" s="25">
        <v>1.0477662037037032E-2</v>
      </c>
      <c r="G21" s="25">
        <v>1.0543981481481481E-2</v>
      </c>
      <c r="H21" s="23"/>
      <c r="I21" s="25">
        <v>1.0657638888888892E-2</v>
      </c>
      <c r="J21" s="25">
        <f t="shared" si="1"/>
        <v>1.0559760802469134E-2</v>
      </c>
      <c r="K21" s="25">
        <f t="shared" si="2"/>
        <v>1.3199701003086418E-3</v>
      </c>
    </row>
    <row r="22" spans="1:11" x14ac:dyDescent="0.3">
      <c r="A22" s="21">
        <v>7</v>
      </c>
      <c r="B22" s="7" t="s">
        <v>25</v>
      </c>
      <c r="C22" s="7" t="s">
        <v>69</v>
      </c>
      <c r="D22" s="7" t="s">
        <v>30</v>
      </c>
      <c r="E22" s="25">
        <v>1.0607638888888889E-2</v>
      </c>
      <c r="G22" s="25">
        <v>1.0517245370370368E-2</v>
      </c>
      <c r="H22" s="23"/>
      <c r="I22" s="25"/>
      <c r="J22" s="25">
        <f>(I22+G22+E22)/2</f>
        <v>1.0562442129629628E-2</v>
      </c>
      <c r="K22" s="25">
        <f t="shared" si="2"/>
        <v>1.3203052662037035E-3</v>
      </c>
    </row>
    <row r="23" spans="1:11" x14ac:dyDescent="0.3">
      <c r="A23" s="3">
        <v>8</v>
      </c>
      <c r="B23" s="7" t="s">
        <v>20</v>
      </c>
      <c r="C23" s="7" t="s">
        <v>70</v>
      </c>
      <c r="D23" s="7" t="s">
        <v>2</v>
      </c>
      <c r="E23" s="25">
        <v>1.0883680555555603E-2</v>
      </c>
      <c r="G23" s="25">
        <v>1.0786226851851845E-2</v>
      </c>
      <c r="H23" s="23"/>
      <c r="I23" s="25">
        <v>1.0938541666666662E-2</v>
      </c>
      <c r="J23" s="25">
        <f t="shared" ref="J23:J28" si="3">(I23+G23+E23)/3</f>
        <v>1.0869483024691371E-2</v>
      </c>
      <c r="K23" s="25">
        <f t="shared" si="2"/>
        <v>1.3586853780864214E-3</v>
      </c>
    </row>
    <row r="24" spans="1:11" x14ac:dyDescent="0.3">
      <c r="A24" s="21">
        <v>9</v>
      </c>
      <c r="B24" s="7" t="s">
        <v>20</v>
      </c>
      <c r="C24" s="7" t="s">
        <v>69</v>
      </c>
      <c r="D24" s="7" t="s">
        <v>21</v>
      </c>
      <c r="E24" s="25">
        <v>1.0934374999999979E-2</v>
      </c>
      <c r="G24" s="25">
        <v>1.0817939814814818E-2</v>
      </c>
      <c r="H24" s="23"/>
      <c r="I24" s="25">
        <v>1.0867592592592594E-2</v>
      </c>
      <c r="J24" s="25">
        <f t="shared" si="3"/>
        <v>1.0873302469135796E-2</v>
      </c>
      <c r="K24" s="25">
        <f t="shared" si="2"/>
        <v>1.3591628086419745E-3</v>
      </c>
    </row>
    <row r="25" spans="1:11" ht="26.4" x14ac:dyDescent="0.3">
      <c r="A25" s="3">
        <v>10</v>
      </c>
      <c r="B25" s="7" t="s">
        <v>55</v>
      </c>
      <c r="C25" s="7" t="s">
        <v>69</v>
      </c>
      <c r="D25" s="7" t="s">
        <v>14</v>
      </c>
      <c r="E25" s="25">
        <v>1.1047453703703733E-2</v>
      </c>
      <c r="G25" s="25">
        <v>1.075509259259259E-2</v>
      </c>
      <c r="H25" s="23"/>
      <c r="I25" s="25">
        <v>1.0822916666666665E-2</v>
      </c>
      <c r="J25" s="25">
        <f t="shared" si="3"/>
        <v>1.0875154320987663E-2</v>
      </c>
      <c r="K25" s="25">
        <f t="shared" si="2"/>
        <v>1.3593942901234579E-3</v>
      </c>
    </row>
    <row r="26" spans="1:11" x14ac:dyDescent="0.3">
      <c r="A26" s="21">
        <v>11</v>
      </c>
      <c r="B26" s="7" t="s">
        <v>20</v>
      </c>
      <c r="C26" s="7" t="s">
        <v>70</v>
      </c>
      <c r="D26" s="7" t="s">
        <v>5</v>
      </c>
      <c r="E26" s="25">
        <v>1.0924652777777806E-2</v>
      </c>
      <c r="G26" s="25">
        <v>1.0840740740740743E-2</v>
      </c>
      <c r="H26" s="23"/>
      <c r="I26" s="25">
        <v>1.0878819444444448E-2</v>
      </c>
      <c r="J26" s="25">
        <f t="shared" si="3"/>
        <v>1.0881404320987666E-2</v>
      </c>
      <c r="K26" s="25">
        <f t="shared" si="2"/>
        <v>1.3601755401234583E-3</v>
      </c>
    </row>
    <row r="27" spans="1:11" ht="26.4" x14ac:dyDescent="0.3">
      <c r="A27" s="3">
        <v>12</v>
      </c>
      <c r="B27" s="7" t="s">
        <v>55</v>
      </c>
      <c r="C27" s="7" t="s">
        <v>4</v>
      </c>
      <c r="D27" s="7" t="s">
        <v>63</v>
      </c>
      <c r="E27" s="25">
        <v>1.1023842592592578E-2</v>
      </c>
      <c r="G27" s="25">
        <v>1.0771990740740743E-2</v>
      </c>
      <c r="H27" s="23"/>
      <c r="I27" s="25">
        <v>1.0977314814814815E-2</v>
      </c>
      <c r="J27" s="25">
        <f t="shared" si="3"/>
        <v>1.0924382716049378E-2</v>
      </c>
      <c r="K27" s="25">
        <f t="shared" si="2"/>
        <v>1.3655478395061722E-3</v>
      </c>
    </row>
    <row r="28" spans="1:11" x14ac:dyDescent="0.3">
      <c r="A28" s="21">
        <v>13</v>
      </c>
      <c r="B28" s="7" t="s">
        <v>15</v>
      </c>
      <c r="C28" s="7" t="s">
        <v>70</v>
      </c>
      <c r="D28" s="7" t="s">
        <v>44</v>
      </c>
      <c r="E28" s="25">
        <v>1.0879398148148147E-2</v>
      </c>
      <c r="G28" s="25">
        <v>1.1008912037037036E-2</v>
      </c>
      <c r="H28" s="23"/>
      <c r="I28" s="25">
        <v>1.1044328703703707E-2</v>
      </c>
      <c r="J28" s="25">
        <f t="shared" si="3"/>
        <v>1.0977546296296296E-2</v>
      </c>
      <c r="K28" s="25">
        <f t="shared" si="2"/>
        <v>1.372193287037037E-3</v>
      </c>
    </row>
    <row r="29" spans="1:11" x14ac:dyDescent="0.3">
      <c r="A29" s="3">
        <v>14</v>
      </c>
      <c r="B29" s="7" t="s">
        <v>20</v>
      </c>
      <c r="C29" s="7" t="s">
        <v>69</v>
      </c>
      <c r="D29" s="7" t="s">
        <v>27</v>
      </c>
      <c r="E29" s="25">
        <v>1.1016550925925926E-2</v>
      </c>
      <c r="G29" s="25">
        <v>1.0988425925925926E-2</v>
      </c>
      <c r="H29" s="23"/>
      <c r="I29" s="25"/>
      <c r="J29" s="25">
        <f>(I29+G29+E29)/2</f>
        <v>1.1002488425925926E-2</v>
      </c>
      <c r="K29" s="25">
        <f t="shared" si="2"/>
        <v>1.3753110532407407E-3</v>
      </c>
    </row>
    <row r="30" spans="1:11" x14ac:dyDescent="0.3">
      <c r="A30" s="21">
        <v>15</v>
      </c>
      <c r="B30" s="7" t="s">
        <v>15</v>
      </c>
      <c r="C30" s="7" t="s">
        <v>69</v>
      </c>
      <c r="D30" s="7" t="s">
        <v>16</v>
      </c>
      <c r="E30" s="25">
        <v>1.1057870370370374E-2</v>
      </c>
      <c r="G30" s="25">
        <v>1.0878587962962967E-2</v>
      </c>
      <c r="H30" s="23"/>
      <c r="I30" s="25">
        <v>1.1135069444444444E-2</v>
      </c>
      <c r="J30" s="25">
        <f>(I30+G30+E30)/3</f>
        <v>1.1023842592592597E-2</v>
      </c>
      <c r="K30" s="25">
        <f t="shared" si="2"/>
        <v>1.3779803240740747E-3</v>
      </c>
    </row>
    <row r="31" spans="1:11" ht="26.4" x14ac:dyDescent="0.3">
      <c r="A31" s="3">
        <v>16</v>
      </c>
      <c r="B31" s="7" t="s">
        <v>55</v>
      </c>
      <c r="C31" s="7" t="s">
        <v>70</v>
      </c>
      <c r="D31" s="7" t="s">
        <v>56</v>
      </c>
      <c r="E31" s="25">
        <v>1.1085300925925905E-2</v>
      </c>
      <c r="G31" s="25">
        <v>1.1121990740740705E-2</v>
      </c>
      <c r="H31" s="23"/>
      <c r="I31" s="25">
        <v>1.0963194444444442E-2</v>
      </c>
      <c r="J31" s="25">
        <f>(I31+G31+E31)/3</f>
        <v>1.1056828703703683E-2</v>
      </c>
      <c r="K31" s="25">
        <f t="shared" si="2"/>
        <v>1.3821035879629604E-3</v>
      </c>
    </row>
    <row r="32" spans="1:11" x14ac:dyDescent="0.3">
      <c r="A32" s="21">
        <v>17</v>
      </c>
      <c r="B32" s="7" t="s">
        <v>33</v>
      </c>
      <c r="C32" s="7" t="s">
        <v>69</v>
      </c>
      <c r="D32" s="7" t="s">
        <v>34</v>
      </c>
      <c r="E32" s="25">
        <v>1.116215277777775E-2</v>
      </c>
      <c r="G32" s="25">
        <v>1.1198958333333335E-2</v>
      </c>
      <c r="H32" s="23"/>
      <c r="I32" s="25">
        <v>1.1152199074074077E-2</v>
      </c>
      <c r="J32" s="25">
        <f>(I32+G32+E32)/3</f>
        <v>1.1171103395061721E-2</v>
      </c>
      <c r="K32" s="25">
        <f t="shared" si="2"/>
        <v>1.3963879243827151E-3</v>
      </c>
    </row>
    <row r="33" spans="1:11" x14ac:dyDescent="0.3">
      <c r="A33" s="3">
        <v>18</v>
      </c>
      <c r="B33" s="7" t="s">
        <v>20</v>
      </c>
      <c r="C33" s="7" t="s">
        <v>70</v>
      </c>
      <c r="D33" s="7" t="s">
        <v>49</v>
      </c>
      <c r="E33" s="25">
        <v>1.1109606481481469E-2</v>
      </c>
      <c r="G33" s="25">
        <v>1.1210648148148161E-2</v>
      </c>
      <c r="H33" s="23"/>
      <c r="I33" s="25">
        <v>1.1223263888888857E-2</v>
      </c>
      <c r="J33" s="25">
        <f>(I33+G33+E33)/3</f>
        <v>1.1181172839506162E-2</v>
      </c>
      <c r="K33" s="25">
        <f t="shared" si="2"/>
        <v>1.3976466049382703E-3</v>
      </c>
    </row>
    <row r="34" spans="1:11" x14ac:dyDescent="0.3">
      <c r="A34" s="21">
        <v>19</v>
      </c>
      <c r="B34" s="3" t="s">
        <v>9</v>
      </c>
      <c r="C34" s="7" t="s">
        <v>69</v>
      </c>
      <c r="D34" s="3" t="s">
        <v>10</v>
      </c>
      <c r="E34" s="25">
        <v>1.1195833333333356E-2</v>
      </c>
      <c r="G34" s="25">
        <v>1.1211689814814846E-2</v>
      </c>
      <c r="H34" s="23"/>
      <c r="I34" s="25">
        <v>1.1154513888888901E-2</v>
      </c>
      <c r="J34" s="25">
        <f>(I34+G34+E34)/3</f>
        <v>1.1187345679012368E-2</v>
      </c>
      <c r="K34" s="25">
        <f t="shared" si="2"/>
        <v>1.3984182098765461E-3</v>
      </c>
    </row>
    <row r="35" spans="1:11" x14ac:dyDescent="0.3">
      <c r="A35" s="3">
        <v>20</v>
      </c>
      <c r="B35" s="7" t="s">
        <v>20</v>
      </c>
      <c r="C35" s="7" t="s">
        <v>69</v>
      </c>
      <c r="D35" s="7" t="s">
        <v>68</v>
      </c>
      <c r="E35" s="25">
        <v>1.1185763888888912E-2</v>
      </c>
      <c r="G35" s="25">
        <v>1.1230902777777765E-2</v>
      </c>
      <c r="H35" s="23"/>
      <c r="I35" s="25"/>
      <c r="J35" s="25">
        <f>(I35+G35+E35)/2</f>
        <v>1.1208333333333338E-2</v>
      </c>
      <c r="K35" s="25">
        <f t="shared" si="2"/>
        <v>1.4010416666666672E-3</v>
      </c>
    </row>
    <row r="36" spans="1:11" x14ac:dyDescent="0.3">
      <c r="A36" s="21">
        <v>21</v>
      </c>
      <c r="B36" s="7" t="s">
        <v>15</v>
      </c>
      <c r="C36" s="7" t="s">
        <v>70</v>
      </c>
      <c r="D36" s="7" t="s">
        <v>45</v>
      </c>
      <c r="E36" s="25">
        <v>1.1146296296296297E-2</v>
      </c>
      <c r="G36" s="25">
        <v>1.1376851851851805E-2</v>
      </c>
      <c r="H36" s="23"/>
      <c r="I36" s="25"/>
      <c r="J36" s="25">
        <f>(I36+G36+E36)/2</f>
        <v>1.1261574074074051E-2</v>
      </c>
      <c r="K36" s="25">
        <f t="shared" si="2"/>
        <v>1.4076967592592563E-3</v>
      </c>
    </row>
    <row r="37" spans="1:11" x14ac:dyDescent="0.3">
      <c r="A37" s="3">
        <v>22</v>
      </c>
      <c r="B37" s="7" t="s">
        <v>15</v>
      </c>
      <c r="C37" s="7" t="s">
        <v>70</v>
      </c>
      <c r="D37" s="7" t="s">
        <v>46</v>
      </c>
      <c r="E37" s="25">
        <v>1.1168981481481483E-2</v>
      </c>
      <c r="G37" s="25">
        <v>1.1235185185185232E-2</v>
      </c>
      <c r="H37" s="23"/>
      <c r="I37" s="25">
        <v>1.1501041666666625E-2</v>
      </c>
      <c r="J37" s="25">
        <f t="shared" ref="J37:J43" si="4">(I37+G37+E37)/3</f>
        <v>1.1301736111111113E-2</v>
      </c>
      <c r="K37" s="25">
        <f t="shared" si="2"/>
        <v>1.4127170138888891E-3</v>
      </c>
    </row>
    <row r="38" spans="1:11" x14ac:dyDescent="0.3">
      <c r="A38" s="21">
        <v>23</v>
      </c>
      <c r="B38" s="7" t="s">
        <v>9</v>
      </c>
      <c r="C38" s="7" t="s">
        <v>70</v>
      </c>
      <c r="D38" s="7" t="s">
        <v>51</v>
      </c>
      <c r="E38" s="25">
        <v>1.1311574074074071E-2</v>
      </c>
      <c r="G38" s="25">
        <v>1.1369907407407388E-2</v>
      </c>
      <c r="H38" s="23"/>
      <c r="I38" s="25">
        <v>1.1389351851851852E-2</v>
      </c>
      <c r="J38" s="25">
        <f t="shared" si="4"/>
        <v>1.1356944444444439E-2</v>
      </c>
      <c r="K38" s="25">
        <f t="shared" si="2"/>
        <v>1.4196180555555548E-3</v>
      </c>
    </row>
    <row r="39" spans="1:11" x14ac:dyDescent="0.3">
      <c r="A39" s="3">
        <v>24</v>
      </c>
      <c r="B39" s="7" t="s">
        <v>20</v>
      </c>
      <c r="C39" s="7" t="s">
        <v>69</v>
      </c>
      <c r="D39" s="7" t="s">
        <v>28</v>
      </c>
      <c r="E39" s="25">
        <v>1.136805555555552E-2</v>
      </c>
      <c r="G39" s="25">
        <v>1.156562500000002E-2</v>
      </c>
      <c r="H39" s="23"/>
      <c r="I39" s="25">
        <v>1.1282060185185174E-2</v>
      </c>
      <c r="J39" s="25">
        <f t="shared" si="4"/>
        <v>1.1405246913580238E-2</v>
      </c>
      <c r="K39" s="25">
        <f t="shared" si="2"/>
        <v>1.4256558641975298E-3</v>
      </c>
    </row>
    <row r="40" spans="1:11" x14ac:dyDescent="0.3">
      <c r="A40" s="21">
        <v>25</v>
      </c>
      <c r="B40" s="7" t="s">
        <v>20</v>
      </c>
      <c r="C40" s="7" t="s">
        <v>70</v>
      </c>
      <c r="D40" s="7" t="s">
        <v>48</v>
      </c>
      <c r="E40" s="25">
        <v>1.1478703703703661E-2</v>
      </c>
      <c r="G40" s="25">
        <v>1.1539814814814781E-2</v>
      </c>
      <c r="H40" s="23"/>
      <c r="I40" s="25">
        <v>1.1332870370370418E-2</v>
      </c>
      <c r="J40" s="25">
        <f t="shared" si="4"/>
        <v>1.1450462962962954E-2</v>
      </c>
      <c r="K40" s="25">
        <f t="shared" si="2"/>
        <v>1.4313078703703692E-3</v>
      </c>
    </row>
    <row r="41" spans="1:11" x14ac:dyDescent="0.3">
      <c r="A41" s="3">
        <v>26</v>
      </c>
      <c r="B41" s="3" t="s">
        <v>9</v>
      </c>
      <c r="C41" s="7" t="s">
        <v>69</v>
      </c>
      <c r="D41" s="3" t="s">
        <v>11</v>
      </c>
      <c r="E41" s="25">
        <v>1.1946296296296264E-2</v>
      </c>
      <c r="G41" s="25">
        <v>1.1639583333333314E-2</v>
      </c>
      <c r="H41" s="23"/>
      <c r="I41" s="25">
        <v>1.1209143518518547E-2</v>
      </c>
      <c r="J41" s="25">
        <f t="shared" si="4"/>
        <v>1.159834104938271E-2</v>
      </c>
      <c r="K41" s="25">
        <f t="shared" si="2"/>
        <v>1.4497926311728387E-3</v>
      </c>
    </row>
    <row r="42" spans="1:11" x14ac:dyDescent="0.3">
      <c r="A42" s="21">
        <v>27</v>
      </c>
      <c r="B42" s="7" t="s">
        <v>32</v>
      </c>
      <c r="C42" s="7" t="s">
        <v>69</v>
      </c>
      <c r="D42" s="7" t="s">
        <v>7</v>
      </c>
      <c r="E42" s="25">
        <v>1.1764004629629586E-2</v>
      </c>
      <c r="G42" s="25">
        <v>1.1921875000000005E-2</v>
      </c>
      <c r="H42" s="23"/>
      <c r="I42" s="25">
        <v>1.1562037037036999E-2</v>
      </c>
      <c r="J42" s="25">
        <f t="shared" si="4"/>
        <v>1.1749305555555528E-2</v>
      </c>
      <c r="K42" s="25">
        <f t="shared" si="2"/>
        <v>1.4686631944444411E-3</v>
      </c>
    </row>
    <row r="43" spans="1:11" x14ac:dyDescent="0.3">
      <c r="A43" s="3">
        <v>28</v>
      </c>
      <c r="B43" s="7" t="s">
        <v>9</v>
      </c>
      <c r="C43" s="7" t="s">
        <v>70</v>
      </c>
      <c r="D43" s="7" t="s">
        <v>53</v>
      </c>
      <c r="E43" s="25">
        <v>1.1774189814814803E-2</v>
      </c>
      <c r="G43" s="25">
        <v>1.1798148148148106E-2</v>
      </c>
      <c r="H43" s="23"/>
      <c r="I43" s="25">
        <v>1.1715856481481456E-2</v>
      </c>
      <c r="J43" s="25">
        <f t="shared" si="4"/>
        <v>1.1762731481481456E-2</v>
      </c>
      <c r="K43" s="25">
        <f t="shared" si="2"/>
        <v>1.470341435185182E-3</v>
      </c>
    </row>
    <row r="44" spans="1:11" x14ac:dyDescent="0.3">
      <c r="A44" s="21">
        <v>29</v>
      </c>
      <c r="B44" s="7" t="s">
        <v>20</v>
      </c>
      <c r="C44" s="7" t="s">
        <v>69</v>
      </c>
      <c r="D44" s="7" t="s">
        <v>29</v>
      </c>
      <c r="E44" s="25">
        <v>1.1853240740740751E-2</v>
      </c>
      <c r="G44" s="25">
        <v>0</v>
      </c>
      <c r="H44" s="23"/>
      <c r="I44" s="25"/>
      <c r="J44" s="25">
        <f>(I44+G44+E44)</f>
        <v>1.1853240740740751E-2</v>
      </c>
      <c r="K44" s="25">
        <f t="shared" si="2"/>
        <v>1.4816550925925939E-3</v>
      </c>
    </row>
    <row r="45" spans="1:11" x14ac:dyDescent="0.3">
      <c r="A45" s="3">
        <v>30</v>
      </c>
      <c r="B45" s="7" t="s">
        <v>36</v>
      </c>
      <c r="C45" s="7" t="s">
        <v>70</v>
      </c>
      <c r="D45" s="7" t="s">
        <v>8</v>
      </c>
      <c r="E45" s="25">
        <v>1.1839004629629675E-2</v>
      </c>
      <c r="G45" s="25">
        <v>1.1851967592592594E-2</v>
      </c>
      <c r="H45" s="23"/>
      <c r="I45" s="25">
        <v>1.1941666666666687E-2</v>
      </c>
      <c r="J45" s="25">
        <f t="shared" ref="J45:J52" si="5">(I45+G45+E45)/3</f>
        <v>1.1877546296296318E-2</v>
      </c>
      <c r="K45" s="25">
        <f t="shared" si="2"/>
        <v>1.4846932870370398E-3</v>
      </c>
    </row>
    <row r="46" spans="1:11" x14ac:dyDescent="0.3">
      <c r="A46" s="21">
        <v>31</v>
      </c>
      <c r="B46" s="7" t="s">
        <v>9</v>
      </c>
      <c r="C46" s="7" t="s">
        <v>70</v>
      </c>
      <c r="D46" s="7" t="s">
        <v>52</v>
      </c>
      <c r="E46" s="25">
        <v>1.1896990740740784E-2</v>
      </c>
      <c r="G46" s="25">
        <v>1.2541782407407394E-2</v>
      </c>
      <c r="H46" s="23"/>
      <c r="I46" s="25">
        <v>1.1536226851851829E-2</v>
      </c>
      <c r="J46" s="25">
        <f t="shared" si="5"/>
        <v>1.199166666666667E-2</v>
      </c>
      <c r="K46" s="25">
        <f t="shared" si="2"/>
        <v>1.4989583333333337E-3</v>
      </c>
    </row>
    <row r="47" spans="1:11" x14ac:dyDescent="0.3">
      <c r="A47" s="3">
        <v>32</v>
      </c>
      <c r="B47" s="7" t="s">
        <v>9</v>
      </c>
      <c r="C47" s="7" t="s">
        <v>69</v>
      </c>
      <c r="D47" s="7" t="s">
        <v>12</v>
      </c>
      <c r="E47" s="25">
        <v>1.1927546296296308E-2</v>
      </c>
      <c r="G47" s="25">
        <v>1.2223842592592626E-2</v>
      </c>
      <c r="H47" s="23"/>
      <c r="I47" s="25">
        <v>1.1832754629629631E-2</v>
      </c>
      <c r="J47" s="25">
        <f t="shared" si="5"/>
        <v>1.1994714506172855E-2</v>
      </c>
      <c r="K47" s="25">
        <f t="shared" si="2"/>
        <v>1.4993393132716069E-3</v>
      </c>
    </row>
    <row r="48" spans="1:11" x14ac:dyDescent="0.3">
      <c r="A48" s="21">
        <v>33</v>
      </c>
      <c r="B48" s="7" t="s">
        <v>57</v>
      </c>
      <c r="C48" s="7" t="s">
        <v>70</v>
      </c>
      <c r="D48" s="7" t="s">
        <v>75</v>
      </c>
      <c r="E48" s="25">
        <v>1.1989351851851866E-2</v>
      </c>
      <c r="G48" s="25">
        <v>1.2161111111111136E-2</v>
      </c>
      <c r="H48" s="23"/>
      <c r="I48" s="25">
        <v>1.1920601851851859E-2</v>
      </c>
      <c r="J48" s="25">
        <f t="shared" si="5"/>
        <v>1.2023688271604953E-2</v>
      </c>
      <c r="K48" s="25">
        <f t="shared" si="2"/>
        <v>1.5029610339506191E-3</v>
      </c>
    </row>
    <row r="49" spans="1:11" x14ac:dyDescent="0.3">
      <c r="A49" s="3">
        <v>34</v>
      </c>
      <c r="B49" s="7" t="s">
        <v>9</v>
      </c>
      <c r="C49" s="7" t="s">
        <v>70</v>
      </c>
      <c r="D49" s="7" t="s">
        <v>54</v>
      </c>
      <c r="E49" s="25">
        <v>1.2059837962962991E-2</v>
      </c>
      <c r="G49" s="25">
        <v>1.2179513888888858E-2</v>
      </c>
      <c r="H49" s="23"/>
      <c r="I49" s="25">
        <v>1.1969791666666622E-2</v>
      </c>
      <c r="J49" s="25">
        <f t="shared" si="5"/>
        <v>1.2069714506172823E-2</v>
      </c>
      <c r="K49" s="25">
        <f t="shared" si="2"/>
        <v>1.5087143132716029E-3</v>
      </c>
    </row>
    <row r="50" spans="1:11" x14ac:dyDescent="0.3">
      <c r="A50" s="21">
        <v>35</v>
      </c>
      <c r="B50" s="7" t="s">
        <v>32</v>
      </c>
      <c r="C50" s="7" t="s">
        <v>70</v>
      </c>
      <c r="D50" s="7" t="s">
        <v>6</v>
      </c>
      <c r="E50" s="25">
        <v>1.2209375000000001E-2</v>
      </c>
      <c r="G50" s="25">
        <v>1.2290162037037051E-2</v>
      </c>
      <c r="H50" s="23"/>
      <c r="I50" s="25">
        <v>1.1942824074074064E-2</v>
      </c>
      <c r="J50" s="25">
        <f t="shared" si="5"/>
        <v>1.2147453703703704E-2</v>
      </c>
      <c r="K50" s="25">
        <f t="shared" si="2"/>
        <v>1.518431712962963E-3</v>
      </c>
    </row>
    <row r="51" spans="1:11" x14ac:dyDescent="0.3">
      <c r="A51" s="3">
        <v>36</v>
      </c>
      <c r="B51" s="7" t="s">
        <v>36</v>
      </c>
      <c r="C51" s="7" t="s">
        <v>69</v>
      </c>
      <c r="D51" s="7" t="s">
        <v>37</v>
      </c>
      <c r="E51" s="25">
        <v>1.2285763888888877E-2</v>
      </c>
      <c r="G51" s="25">
        <v>1.2275810185185185E-2</v>
      </c>
      <c r="H51" s="23"/>
      <c r="I51" s="25">
        <v>1.1989699074074118E-2</v>
      </c>
      <c r="J51" s="25">
        <f t="shared" si="5"/>
        <v>1.2183757716049395E-2</v>
      </c>
      <c r="K51" s="25">
        <f t="shared" si="2"/>
        <v>1.5229697145061744E-3</v>
      </c>
    </row>
    <row r="52" spans="1:11" x14ac:dyDescent="0.3">
      <c r="A52" s="21">
        <v>37</v>
      </c>
      <c r="B52" s="7" t="s">
        <v>9</v>
      </c>
      <c r="C52" s="7" t="s">
        <v>69</v>
      </c>
      <c r="D52" s="7" t="s">
        <v>13</v>
      </c>
      <c r="E52" s="25">
        <v>1.2219560185185142E-2</v>
      </c>
      <c r="G52" s="25">
        <v>1.2320833333333288E-2</v>
      </c>
      <c r="H52" s="23"/>
      <c r="I52" s="25">
        <v>1.2157986111111144E-2</v>
      </c>
      <c r="J52" s="25">
        <f t="shared" si="5"/>
        <v>1.2232793209876525E-2</v>
      </c>
      <c r="K52" s="25">
        <f t="shared" si="2"/>
        <v>1.5290991512345656E-3</v>
      </c>
    </row>
    <row r="53" spans="1:11" x14ac:dyDescent="0.3">
      <c r="A53" s="3">
        <v>38</v>
      </c>
      <c r="B53" s="7" t="s">
        <v>38</v>
      </c>
      <c r="C53" s="7" t="s">
        <v>4</v>
      </c>
      <c r="D53" s="7" t="s">
        <v>62</v>
      </c>
      <c r="E53" s="25">
        <v>1.2458680555555539E-2</v>
      </c>
      <c r="G53" s="25">
        <v>1.2717939814814859E-2</v>
      </c>
      <c r="H53" s="23"/>
      <c r="I53" s="25"/>
      <c r="J53" s="25">
        <f>(I53+G53+E53)/2</f>
        <v>1.2588310185185199E-2</v>
      </c>
      <c r="K53" s="25">
        <f t="shared" si="2"/>
        <v>1.5735387731481499E-3</v>
      </c>
    </row>
    <row r="54" spans="1:11" x14ac:dyDescent="0.3">
      <c r="A54" s="21">
        <v>39</v>
      </c>
      <c r="B54" s="7" t="s">
        <v>15</v>
      </c>
      <c r="C54" s="7" t="s">
        <v>70</v>
      </c>
      <c r="D54" s="7" t="s">
        <v>47</v>
      </c>
      <c r="E54" s="25">
        <v>1.2677083333333315E-2</v>
      </c>
      <c r="G54" s="25">
        <v>1.2660300925925919E-2</v>
      </c>
      <c r="H54" s="23"/>
      <c r="I54" s="25">
        <v>1.2733101851851877E-2</v>
      </c>
      <c r="J54" s="25">
        <f t="shared" ref="J54:J60" si="6">(I54+G54+E54)/3</f>
        <v>1.2690162037037036E-2</v>
      </c>
      <c r="K54" s="25">
        <f t="shared" si="2"/>
        <v>1.5862702546296295E-3</v>
      </c>
    </row>
    <row r="55" spans="1:11" x14ac:dyDescent="0.3">
      <c r="A55" s="3">
        <v>40</v>
      </c>
      <c r="B55" s="7" t="s">
        <v>36</v>
      </c>
      <c r="C55" s="7" t="s">
        <v>70</v>
      </c>
      <c r="D55" s="7" t="s">
        <v>58</v>
      </c>
      <c r="E55" s="25">
        <v>1.2757175925925957E-2</v>
      </c>
      <c r="G55" s="25">
        <v>1.2948611111111147E-2</v>
      </c>
      <c r="H55" s="23"/>
      <c r="I55" s="25">
        <v>1.2682175925925934E-2</v>
      </c>
      <c r="J55" s="25">
        <f t="shared" si="6"/>
        <v>1.2795987654321014E-2</v>
      </c>
      <c r="K55" s="25">
        <f t="shared" si="2"/>
        <v>1.5994984567901268E-3</v>
      </c>
    </row>
    <row r="56" spans="1:11" x14ac:dyDescent="0.3">
      <c r="A56" s="21">
        <v>41</v>
      </c>
      <c r="B56" s="7" t="s">
        <v>38</v>
      </c>
      <c r="C56" s="7" t="s">
        <v>70</v>
      </c>
      <c r="D56" s="7" t="s">
        <v>60</v>
      </c>
      <c r="E56" s="25">
        <v>1.3121180555555556E-2</v>
      </c>
      <c r="G56" s="25">
        <v>1.3292708333333309E-2</v>
      </c>
      <c r="H56" s="23"/>
      <c r="I56" s="25">
        <v>1.3068402777777731E-2</v>
      </c>
      <c r="J56" s="25">
        <f t="shared" si="6"/>
        <v>1.3160763888888866E-2</v>
      </c>
      <c r="K56" s="25">
        <f t="shared" si="2"/>
        <v>1.6450954861111082E-3</v>
      </c>
    </row>
    <row r="57" spans="1:11" x14ac:dyDescent="0.3">
      <c r="A57" s="3">
        <v>42</v>
      </c>
      <c r="B57" s="7" t="s">
        <v>38</v>
      </c>
      <c r="C57" s="7" t="s">
        <v>69</v>
      </c>
      <c r="D57" s="7" t="s">
        <v>40</v>
      </c>
      <c r="E57" s="25">
        <v>1.3253587962962984E-2</v>
      </c>
      <c r="G57" s="25">
        <v>1.3296412037037058E-2</v>
      </c>
      <c r="H57" s="23"/>
      <c r="I57" s="25">
        <v>1.2967245370370376E-2</v>
      </c>
      <c r="J57" s="25">
        <f t="shared" si="6"/>
        <v>1.3172415123456807E-2</v>
      </c>
      <c r="K57" s="25">
        <f t="shared" si="2"/>
        <v>1.6465518904321009E-3</v>
      </c>
    </row>
    <row r="58" spans="1:11" x14ac:dyDescent="0.3">
      <c r="A58" s="21">
        <v>43</v>
      </c>
      <c r="B58" s="7" t="s">
        <v>38</v>
      </c>
      <c r="C58" s="7" t="s">
        <v>69</v>
      </c>
      <c r="D58" s="7" t="s">
        <v>42</v>
      </c>
      <c r="E58" s="25">
        <v>1.3267013888888894E-2</v>
      </c>
      <c r="G58" s="25">
        <v>1.3381018518518483E-2</v>
      </c>
      <c r="H58" s="23"/>
      <c r="I58" s="25">
        <v>1.296712962962962E-2</v>
      </c>
      <c r="J58" s="25">
        <f t="shared" si="6"/>
        <v>1.3205054012345665E-2</v>
      </c>
      <c r="K58" s="25">
        <f t="shared" si="2"/>
        <v>1.6506317515432082E-3</v>
      </c>
    </row>
    <row r="59" spans="1:11" x14ac:dyDescent="0.3">
      <c r="A59" s="3">
        <v>44</v>
      </c>
      <c r="B59" s="7" t="s">
        <v>38</v>
      </c>
      <c r="C59" s="7" t="s">
        <v>70</v>
      </c>
      <c r="D59" s="7" t="s">
        <v>61</v>
      </c>
      <c r="E59" s="25">
        <v>1.3441087962963005E-2</v>
      </c>
      <c r="G59" s="25">
        <v>1.3338194444444462E-2</v>
      </c>
      <c r="H59" s="23"/>
      <c r="I59" s="25">
        <v>1.3192129629629679E-2</v>
      </c>
      <c r="J59" s="25">
        <f t="shared" si="6"/>
        <v>1.3323804012345716E-2</v>
      </c>
      <c r="K59" s="25">
        <f t="shared" si="2"/>
        <v>1.6654755015432145E-3</v>
      </c>
    </row>
    <row r="60" spans="1:11" x14ac:dyDescent="0.3">
      <c r="A60" s="21">
        <v>45</v>
      </c>
      <c r="B60" s="7" t="s">
        <v>38</v>
      </c>
      <c r="C60" s="7" t="s">
        <v>70</v>
      </c>
      <c r="D60" s="7" t="s">
        <v>59</v>
      </c>
      <c r="E60" s="25">
        <v>1.3623726851851807E-2</v>
      </c>
      <c r="G60" s="25">
        <v>1.370393518518518E-2</v>
      </c>
      <c r="H60" s="23"/>
      <c r="I60" s="25">
        <v>1.3634722222222256E-2</v>
      </c>
      <c r="J60" s="25">
        <f t="shared" si="6"/>
        <v>1.3654128086419748E-2</v>
      </c>
      <c r="K60" s="25">
        <f t="shared" si="2"/>
        <v>1.7067660108024685E-3</v>
      </c>
    </row>
    <row r="61" spans="1:11" x14ac:dyDescent="0.3">
      <c r="A61" s="3">
        <v>46</v>
      </c>
      <c r="B61" s="7" t="s">
        <v>38</v>
      </c>
      <c r="C61" s="7" t="s">
        <v>69</v>
      </c>
      <c r="D61" s="7" t="s">
        <v>41</v>
      </c>
      <c r="E61" s="25">
        <v>1.3567361111111079E-2</v>
      </c>
      <c r="G61" s="25">
        <v>1.3771412037036988E-2</v>
      </c>
      <c r="H61" s="23"/>
      <c r="I61" s="25"/>
      <c r="J61" s="25">
        <f>(I61+G61+E61)/2</f>
        <v>1.3669386574074033E-2</v>
      </c>
      <c r="K61" s="25">
        <f t="shared" si="2"/>
        <v>1.7086733217592542E-3</v>
      </c>
    </row>
    <row r="74" spans="2:4" x14ac:dyDescent="0.3">
      <c r="B74" s="2"/>
      <c r="C74" s="2"/>
      <c r="D74" s="2"/>
    </row>
    <row r="75" spans="2:4" x14ac:dyDescent="0.3">
      <c r="B75" s="2"/>
      <c r="C75" s="2"/>
      <c r="D75" s="2"/>
    </row>
  </sheetData>
  <sortState xmlns:xlrd2="http://schemas.microsoft.com/office/spreadsheetml/2017/richdata2" ref="B15:K60">
    <sortCondition ref="K15:K60"/>
  </sortState>
  <pageMargins left="0.11811023622047245" right="0.11811023622047245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TEST</vt:lpstr>
      <vt:lpstr>2. TEST</vt:lpstr>
      <vt:lpstr>3.TEST</vt:lpstr>
      <vt:lpstr>2000M</vt:lpstr>
      <vt:lpstr>HEPSİ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CKAYA</cp:lastModifiedBy>
  <cp:lastPrinted>2020-12-25T07:57:40Z</cp:lastPrinted>
  <dcterms:created xsi:type="dcterms:W3CDTF">2020-07-08T03:48:00Z</dcterms:created>
  <dcterms:modified xsi:type="dcterms:W3CDTF">2020-12-30T09:30:36Z</dcterms:modified>
</cp:coreProperties>
</file>